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jgnamibia.sharepoint.com/sites/IJG/IJG Research/IJG Reseach/Quantitative/Asset performance/NAP 2026/"/>
    </mc:Choice>
  </mc:AlternateContent>
  <xr:revisionPtr revIDLastSave="48" documentId="8_{5A436B72-42CB-4E52-A4B6-18C55582AC39}" xr6:coauthVersionLast="47" xr6:coauthVersionMax="47" xr10:uidLastSave="{FC1523F3-199D-4A76-945D-30C8053A3AA4}"/>
  <bookViews>
    <workbookView xWindow="28680" yWindow="-120" windowWidth="29040" windowHeight="16440" tabRatio="836" firstSheet="1" activeTab="1" xr2:uid="{00000000-000D-0000-FFFF-FFFF00000000}"/>
  </bookViews>
  <sheets>
    <sheet name="Data for graphs" sheetId="15" state="hidden" r:id="rId1"/>
    <sheet name="Map" sheetId="1" r:id="rId2"/>
    <sheet name="Summary" sheetId="2" r:id="rId3"/>
    <sheet name="Matrix" sheetId="17" r:id="rId4"/>
    <sheet name="Equity" sheetId="6" r:id="rId5"/>
    <sheet name="Individual Returns" sheetId="7" r:id="rId6"/>
    <sheet name="ALBI Total Returns" sheetId="4" r:id="rId7"/>
    <sheet name="IJG ALBI" sheetId="10" r:id="rId8"/>
    <sheet name="Individual Bond Returns" sheetId="16" r:id="rId9"/>
    <sheet name="MM including NCD's" sheetId="5" r:id="rId10"/>
    <sheet name="MM excluding NCD's" sheetId="8" r:id="rId11"/>
    <sheet name="Yield Curves" sheetId="9" r:id="rId12"/>
  </sheets>
  <definedNames>
    <definedName name="Albi_3" localSheetId="0">OFFSET('Data for graphs'!#REF!,0,0,SUM('Data for graphs'!$U:$U))</definedName>
    <definedName name="Albi_3">OFFSET(#REF!,0,0,SUM(#REF!))</definedName>
    <definedName name="Albi_6" localSheetId="0">OFFSET('Data for graphs'!#REF!,0,0,SUM('Data for graphs'!$Q:$Q))</definedName>
    <definedName name="Albi_6">OFFSET(#REF!,0,0,SUM(#REF!))</definedName>
    <definedName name="Albi_mm" localSheetId="0">OFFSET('Data for graphs'!#REF!,0,0,SUM('Data for graphs'!$AC:$AC))</definedName>
    <definedName name="Albi_mm">OFFSET(#REF!,0,0,SUM(#REF!))</definedName>
    <definedName name="Albi_mtd" localSheetId="0">OFFSET('Data for graphs'!#REF!,0,0,SUM('Data for graphs'!$AG:$AG))</definedName>
    <definedName name="Albi_mtd">OFFSET(#REF!,0,0,SUM(#REF!))</definedName>
    <definedName name="Albi_qtd" localSheetId="0">OFFSET('Data for graphs'!#REF!,0,0,SUM('Data for graphs'!$Y:$Y))</definedName>
    <definedName name="Albi_qtd">OFFSET(#REF!,0,0,SUM(#REF!))</definedName>
    <definedName name="Albi_ytd" localSheetId="0">OFFSET('Data for graphs'!#REF!,0,0,SUM('Data for graphs'!$M:$M))</definedName>
    <definedName name="Albi_ytd">OFFSET(#REF!,0,0,SUM(#REF!))</definedName>
    <definedName name="Albi_yy" localSheetId="0">OFFSET('Data for graphs'!#REF!,0,0,SUM('Data for graphs'!$I:$I))</definedName>
    <definedName name="Albi_yy">OFFSET(#REF!,0,0,SUM(#REF!))</definedName>
    <definedName name="b2g_3">OFFSET(#REF!,0,0,SUM(#REF!))</definedName>
    <definedName name="b2g_6">OFFSET(#REF!,0,0,SUM(#REF!))</definedName>
    <definedName name="b2g_mm">OFFSET(#REF!,0,0,SUM(#REF!))</definedName>
    <definedName name="b2g_mtd">OFFSET(#REF!,0,0,SUM(#REF!))</definedName>
    <definedName name="b2g_qtd">OFFSET(#REF!,0,0,SUM(#REF!))</definedName>
    <definedName name="b2g_ytd">OFFSET(#REF!,0,0,SUM(#REF!))</definedName>
    <definedName name="b2g_yy">OFFSET(#REF!,0,0,SUM(#REF!))</definedName>
    <definedName name="Capping_Dates">#REF!</definedName>
    <definedName name="Date_3" localSheetId="0">OFFSET('Data for graphs'!$R$4,0,0,SUM('Data for graphs'!$U:$U))</definedName>
    <definedName name="Date_3">OFFSET(#REF!,0,0,SUM(#REF!))</definedName>
    <definedName name="Date_3m" localSheetId="0">OFFSET('Data for graphs'!$R$4,0,0,SUM('Data for graphs'!$U:$U))</definedName>
    <definedName name="Date_3m">OFFSET(#REF!,0,0,SUM(#REF!))</definedName>
    <definedName name="Date_6" localSheetId="0">OFFSET('Data for graphs'!$N$4,0,0,SUM('Data for graphs'!$Q:$Q))</definedName>
    <definedName name="Date_6">OFFSET(#REF!,0,0,SUM(#REF!))</definedName>
    <definedName name="DATE_BONDS" localSheetId="0">OFFSET('Data for graphs'!#REF!,0,0,SUM('Data for graphs'!#REF!))</definedName>
    <definedName name="DATE_BONDS">OFFSET(#REF!,0,0,SUM(#REF!))</definedName>
    <definedName name="Date_comparison">OFFSET(#REF!,0,0,SUM(#REF!))</definedName>
    <definedName name="Date_inception" localSheetId="0">OFFSET('Data for graphs'!$A$4,0,0,SUM('Data for graphs'!$D:$D))</definedName>
    <definedName name="Date_inception">OFFSET(#REF!,0,0,SUM(#REF!))</definedName>
    <definedName name="Date_mm" localSheetId="0">OFFSET('Data for graphs'!$Z$4,0,0,SUM('Data for graphs'!$AC:$AC))</definedName>
    <definedName name="Date_mm">OFFSET(#REF!,0,0,SUM(#REF!))</definedName>
    <definedName name="Date_mmx" localSheetId="0">OFFSET('Data for graphs'!$Z$4,0,0,SUM('Data for graphs'!$AC:$AC))</definedName>
    <definedName name="Date_mmx">OFFSET(#REF!,0,0,SUM(#REF!))</definedName>
    <definedName name="Date_mtd" localSheetId="0">OFFSET('Data for graphs'!$AD$4,0,0,SUM('Data for graphs'!$AG:$AG))</definedName>
    <definedName name="Date_mtd">OFFSET(#REF!,0,0,SUM(#REF!))</definedName>
    <definedName name="Date_mtdx" localSheetId="0">OFFSET('Data for graphs'!$AD$4,0,0,SUM('Data for graphs'!$AG:$AG))</definedName>
    <definedName name="Date_mtdx">OFFSET(#REF!,0,0,SUM(#REF!))</definedName>
    <definedName name="Date_qtd" localSheetId="0">OFFSET('Data for graphs'!$V$4,0,0,SUM('Data for graphs'!$Y:$Y))</definedName>
    <definedName name="Date_qtdx">OFFSET(#REF!,0,0,SUM(#REF!))</definedName>
    <definedName name="Date_ytd" localSheetId="0">OFFSET('Data for graphs'!$J$4,0,0,SUM('Data for graphs'!$M:$M))</definedName>
    <definedName name="Date_ytd">OFFSET(#REF!,0,0,SUM(#REF!))</definedName>
    <definedName name="Date_yy" localSheetId="0">OFFSET('Data for graphs'!$F$4,0,0,SUM('Data for graphs'!$I:$I))</definedName>
    <definedName name="Date_yy">OFFSET(#REF!,0,0,SUM(#REF!))</definedName>
    <definedName name="Excl_B2G_comparison">OFFSET(#REF!,0,0,SUM(#REF!))</definedName>
    <definedName name="holiday">#REF!</definedName>
    <definedName name="Holidays" localSheetId="0">#REF!</definedName>
    <definedName name="Holidays">#REF!</definedName>
    <definedName name="Incl_B2G_Comparison">OFFSET(#REF!,0,0,SUM(#REF!))</definedName>
    <definedName name="mtd_bench">OFFSET(#REF!,0,0,SUM(#REF!))</definedName>
    <definedName name="mtd_dailyperfdif">OFFSET(#REF!,0,0,SUM(#REF!))</definedName>
    <definedName name="mtd_perf_date">OFFSET(#REF!,0,0,SUM(#REF!))</definedName>
    <definedName name="mtd_perfdif">OFFSET(#REF!,0,0,SUM(#REF!))</definedName>
    <definedName name="mtd_port">OFFSET(#REF!,0,0,SUM(#REF!))</definedName>
    <definedName name="PI_3" localSheetId="0">OFFSET('Data for graphs'!$S$4,0,0,SUM('Data for graphs'!$U:$U))</definedName>
    <definedName name="PI_3">OFFSET(#REF!,0,0,SUM(#REF!))</definedName>
    <definedName name="PI_6" localSheetId="0">OFFSET('Data for graphs'!$O$4,0,0,SUM('Data for graphs'!$Q:$Q))</definedName>
    <definedName name="PI_6">OFFSET(#REF!,0,0,SUM(#REF!))</definedName>
    <definedName name="PI_inception" localSheetId="0">OFFSET('Data for graphs'!$B$4,0,0,SUM('Data for graphs'!$D:$D))</definedName>
    <definedName name="PI_inception">OFFSET(#REF!,0,0,SUM(#REF!))</definedName>
    <definedName name="PI_mm" localSheetId="0">OFFSET('Data for graphs'!$AA$4,0,0,SUM('Data for graphs'!$AC:$AC))</definedName>
    <definedName name="PI_mm">OFFSET(#REF!,0,0,SUM(#REF!))</definedName>
    <definedName name="PI_mtd" localSheetId="0">OFFSET('Data for graphs'!$AE$4,0,0,SUM('Data for graphs'!$AG:$AG))</definedName>
    <definedName name="PI_mtd">OFFSET(#REF!,0,0,SUM(#REF!))</definedName>
    <definedName name="PI_qtd" localSheetId="0">OFFSET('Data for graphs'!$W$4,0,0,SUM('Data for graphs'!$Y:$Y))</definedName>
    <definedName name="PI_qtd">OFFSET(#REF!,0,0,SUM(#REF!))</definedName>
    <definedName name="PI_ytd" localSheetId="0">OFFSET('Data for graphs'!$K$4,0,0,SUM('Data for graphs'!$M:$M))</definedName>
    <definedName name="PI_ytd">OFFSET(#REF!,0,0,SUM(#REF!))</definedName>
    <definedName name="PI_yy" localSheetId="0">OFFSET('Data for graphs'!$G$4,0,0,SUM('Data for graphs'!$I:$I))</definedName>
    <definedName name="PI_yy">OFFSET(#REF!,0,0,SUM(#REF!))</definedName>
    <definedName name="_xlnm.Print_Area" localSheetId="6">'ALBI Total Returns'!$B$1:$S$44</definedName>
    <definedName name="_xlnm.Print_Area" localSheetId="4">Equity!$B$2:$S$43</definedName>
    <definedName name="_xlnm.Print_Area" localSheetId="5">'Individual Returns'!$B$2:$I$64</definedName>
    <definedName name="_xlnm.Print_Area" localSheetId="1">Map!$D$2:$S$60</definedName>
    <definedName name="_xlnm.Print_Area" localSheetId="10">'MM excluding NCD''s'!$B$1:$P$47</definedName>
    <definedName name="_xlnm.Print_Area" localSheetId="9">'MM including NCD''s'!$B$1:$P$88</definedName>
    <definedName name="_xlnm.Print_Area" localSheetId="2">Summary!$B$1:$S$43</definedName>
    <definedName name="_xlnm.Print_Area" localSheetId="11">'Yield Curves'!$B$2:$L$43</definedName>
    <definedName name="qtd_bench">OFFSET(#REF!,0,0,SUM(#REF!))</definedName>
    <definedName name="qtd_dailyperfdif">OFFSET(#REF!,0,0,SUM(#REF!))</definedName>
    <definedName name="qtd_perf_date">OFFSET(#REF!,0,0,SUM(#REF!))</definedName>
    <definedName name="qtd_perfdif">OFFSET(#REF!,0,0,SUM(#REF!))</definedName>
    <definedName name="qtd_port">OFFSET(#REF!,0,0,SUM(#REF!))</definedName>
    <definedName name="SA_Albi_3" localSheetId="0">OFFSET('Data for graphs'!#REF!,0,0,SUM('Data for graphs'!$U:$U))</definedName>
    <definedName name="SA_Albi_3">OFFSET(#REF!,0,0,SUM(#REF!))</definedName>
    <definedName name="SA_Albi_6" localSheetId="0">OFFSET('Data for graphs'!#REF!,0,0,SUM('Data for graphs'!$Q:$Q))</definedName>
    <definedName name="SA_Albi_6">OFFSET(#REF!,0,0,SUM(#REF!))</definedName>
    <definedName name="SA_Albi_mm" localSheetId="0">OFFSET('Data for graphs'!#REF!,0,0,SUM('Data for graphs'!$AC:$AC))</definedName>
    <definedName name="SA_Albi_mm">OFFSET(#REF!,0,0,SUM(#REF!))</definedName>
    <definedName name="SA_Albi_mtd" localSheetId="0">OFFSET('Data for graphs'!#REF!,0,0,SUM('Data for graphs'!$AG:$AG))</definedName>
    <definedName name="SA_Albi_mtd">OFFSET(#REF!,0,0,SUM(#REF!))</definedName>
    <definedName name="SA_Albi_qtd" localSheetId="0">OFFSET('Data for graphs'!#REF!,0,0,SUM('Data for graphs'!$Y:$Y))</definedName>
    <definedName name="SA_Albi_qtd">OFFSET(#REF!,0,0,SUM(#REF!))</definedName>
    <definedName name="SA_Albi_ytd" localSheetId="0">OFFSET('Data for graphs'!#REF!,0,0,SUM('Data for graphs'!$M:$M))</definedName>
    <definedName name="SA_Albi_ytd">OFFSET(#REF!,0,0,SUM(#REF!))</definedName>
    <definedName name="SA_Albi_yy" localSheetId="0">OFFSET('Data for graphs'!#REF!,0,0,SUM('Data for graphs'!$I:$I))</definedName>
    <definedName name="SA_Albi_yy">OFFSET(#REF!,0,0,SUM(#REF!))</definedName>
    <definedName name="Settlement_period" localSheetId="0">#REF!</definedName>
    <definedName name="Settlement_period">#REF!</definedName>
    <definedName name="TRI_3" localSheetId="0">OFFSET('Data for graphs'!$T$4,0,0,SUM('Data for graphs'!$U:$U))</definedName>
    <definedName name="TRI_3">OFFSET(#REF!,0,0,SUM(#REF!))</definedName>
    <definedName name="TRI_6" localSheetId="0">OFFSET('Data for graphs'!$P$4,0,0,SUM('Data for graphs'!$Q:$Q))</definedName>
    <definedName name="TRI_6">OFFSET(#REF!,0,0,SUM(#REF!))</definedName>
    <definedName name="TRI_inception" localSheetId="0">OFFSET('Data for graphs'!$C$4,0,0,SUM('Data for graphs'!$D:$D))</definedName>
    <definedName name="TRI_inception">OFFSET(#REF!,0,0,SUM(#REF!))</definedName>
    <definedName name="TRI_mm" localSheetId="0">OFFSET('Data for graphs'!$AB$4,0,0,SUM('Data for graphs'!$AC:$AC))</definedName>
    <definedName name="TRI_mm">OFFSET(#REF!,0,0,SUM(#REF!))</definedName>
    <definedName name="TRI_mtd" localSheetId="0">OFFSET('Data for graphs'!$AF$4,0,0,SUM('Data for graphs'!$AG:$AG))</definedName>
    <definedName name="TRI_mtd">OFFSET(#REF!,0,0,SUM(#REF!))</definedName>
    <definedName name="TRI_qtd" localSheetId="0">OFFSET('Data for graphs'!$X$4,0,0,SUM('Data for graphs'!$Y:$Y))</definedName>
    <definedName name="TRI_qtd">OFFSET(#REF!,0,0,SUM(#REF!))</definedName>
    <definedName name="TRI_ytd" localSheetId="0">OFFSET('Data for graphs'!$L$4,0,0,SUM('Data for graphs'!$M:$M))</definedName>
    <definedName name="TRI_ytd">OFFSET(#REF!,0,0,SUM(#REF!))</definedName>
    <definedName name="TRI_yy" localSheetId="0">OFFSET('Data for graphs'!$H$4,0,0,SUM('Data for graphs'!$I:$I))</definedName>
    <definedName name="TRI_yy">OFFSET(#REF!,0,0,SUM(#REF!))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7" i="2" l="1"/>
  <c r="B57" i="2"/>
  <c r="B8" i="6"/>
  <c r="B7" i="6"/>
  <c r="B6" i="6"/>
  <c r="D57" i="2"/>
  <c r="E57" i="2"/>
  <c r="F57" i="2"/>
  <c r="H57" i="2"/>
  <c r="C57" i="2"/>
  <c r="G57" i="2" l="1"/>
  <c r="I55" i="2" l="1"/>
  <c r="I52" i="2" l="1"/>
  <c r="H52" i="2"/>
  <c r="D52" i="2"/>
  <c r="E52" i="2"/>
  <c r="F52" i="2"/>
  <c r="G52" i="2"/>
  <c r="C52" i="2"/>
  <c r="B58" i="2"/>
  <c r="B56" i="2"/>
  <c r="B54" i="2"/>
  <c r="B53" i="2"/>
  <c r="B4" i="2" l="1"/>
  <c r="C2" i="17"/>
  <c r="B2" i="16"/>
  <c r="P85" i="10"/>
  <c r="J93" i="10"/>
  <c r="B23" i="4"/>
  <c r="B4" i="5"/>
  <c r="I19" i="8"/>
  <c r="B2" i="7"/>
  <c r="L4" i="10"/>
  <c r="B27" i="5"/>
  <c r="B32" i="8"/>
  <c r="B16" i="10"/>
  <c r="B4" i="9"/>
  <c r="I4" i="8"/>
  <c r="U2" i="9"/>
  <c r="B4" i="4"/>
  <c r="B19" i="8"/>
  <c r="B22" i="6"/>
  <c r="I4" i="5"/>
  <c r="B70" i="5"/>
  <c r="B4" i="8"/>
  <c r="B4" i="6"/>
  <c r="I27" i="5"/>
  <c r="M22" i="6"/>
  <c r="B24" i="2"/>
  <c r="J39" i="10"/>
  <c r="M4" i="6"/>
  <c r="L16" i="10"/>
  <c r="B39" i="10"/>
  <c r="B4" i="10"/>
  <c r="P39" i="10"/>
  <c r="B62" i="10"/>
  <c r="B51" i="5"/>
  <c r="P94" i="10"/>
  <c r="T93" i="10" l="1"/>
  <c r="S93" i="10" l="1"/>
  <c r="T84" i="10" l="1"/>
  <c r="N143" i="10" l="1"/>
  <c r="G60" i="10" l="1"/>
  <c r="S84" i="10" l="1"/>
  <c r="P84" i="10"/>
  <c r="M143" i="10" l="1"/>
  <c r="J143" i="10"/>
  <c r="F60" i="10" l="1"/>
  <c r="Q84" i="10"/>
  <c r="C60" i="10"/>
  <c r="K143" i="10"/>
  <c r="D60" i="10" l="1"/>
  <c r="R84" i="10"/>
  <c r="L143" i="10"/>
  <c r="E60" i="10" l="1"/>
  <c r="U2" i="10" s="1"/>
  <c r="D28" i="6" l="1"/>
  <c r="C55" i="2" l="1"/>
  <c r="D8" i="6"/>
  <c r="F7" i="6" l="1"/>
  <c r="F6" i="6"/>
  <c r="K7" i="6" l="1"/>
  <c r="I54" i="2"/>
  <c r="F53" i="2"/>
  <c r="H6" i="6"/>
  <c r="E7" i="6"/>
  <c r="D54" i="2"/>
  <c r="G53" i="2"/>
  <c r="I6" i="6"/>
  <c r="H7" i="6"/>
  <c r="F54" i="2"/>
  <c r="G54" i="2"/>
  <c r="I7" i="6"/>
  <c r="E6" i="6"/>
  <c r="D53" i="2"/>
  <c r="C54" i="2"/>
  <c r="D7" i="6"/>
  <c r="E53" i="2"/>
  <c r="G6" i="6"/>
  <c r="K6" i="6"/>
  <c r="I53" i="2"/>
  <c r="G7" i="6"/>
  <c r="E54" i="2"/>
  <c r="H53" i="2"/>
  <c r="J6" i="6"/>
  <c r="J7" i="6"/>
  <c r="H54" i="2"/>
  <c r="C53" i="2"/>
  <c r="D6" i="6"/>
  <c r="F58" i="2" l="1"/>
  <c r="C58" i="2"/>
  <c r="G58" i="2"/>
  <c r="H58" i="2"/>
  <c r="I58" i="2"/>
  <c r="E58" i="2"/>
  <c r="D58" i="2"/>
  <c r="R13" i="10" l="1"/>
  <c r="I24" i="6"/>
  <c r="H32" i="4"/>
  <c r="P13" i="10"/>
  <c r="F32" i="4"/>
  <c r="G24" i="6"/>
  <c r="S13" i="10"/>
  <c r="I32" i="4"/>
  <c r="J24" i="6"/>
  <c r="T13" i="10"/>
  <c r="J32" i="4"/>
  <c r="K24" i="6"/>
  <c r="C32" i="4"/>
  <c r="M13" i="10"/>
  <c r="D24" i="6"/>
  <c r="D32" i="4"/>
  <c r="N13" i="10"/>
  <c r="E24" i="6"/>
  <c r="E32" i="4"/>
  <c r="O13" i="10"/>
  <c r="F24" i="6"/>
  <c r="H24" i="6" l="1"/>
  <c r="Q13" i="10"/>
  <c r="G32" i="4"/>
  <c r="K26" i="6" l="1"/>
  <c r="F26" i="6"/>
  <c r="H26" i="6"/>
  <c r="J26" i="6"/>
  <c r="E26" i="6"/>
  <c r="G26" i="6" l="1"/>
  <c r="I26" i="6"/>
  <c r="D26" i="6"/>
  <c r="E27" i="6"/>
  <c r="D27" i="6"/>
  <c r="K27" i="6"/>
  <c r="J27" i="6"/>
  <c r="I27" i="6"/>
  <c r="H27" i="6" l="1"/>
  <c r="G27" i="6"/>
  <c r="F27" i="6"/>
  <c r="F8" i="6" l="1"/>
  <c r="J8" i="6" l="1"/>
  <c r="H55" i="2"/>
  <c r="E8" i="6"/>
  <c r="D55" i="2"/>
  <c r="E55" i="2"/>
  <c r="G8" i="6"/>
  <c r="G55" i="2"/>
  <c r="I8" i="6"/>
  <c r="E28" i="6"/>
  <c r="F28" i="6"/>
  <c r="G28" i="6"/>
  <c r="H28" i="6" l="1"/>
  <c r="I28" i="6"/>
  <c r="J28" i="6"/>
  <c r="F55" i="2" l="1"/>
  <c r="H8" i="6"/>
  <c r="R9" i="10" l="1"/>
  <c r="H28" i="4"/>
  <c r="F28" i="4"/>
  <c r="P9" i="10"/>
  <c r="D28" i="4"/>
  <c r="N9" i="10"/>
  <c r="I28" i="4"/>
  <c r="S9" i="10"/>
  <c r="M9" i="10"/>
  <c r="C28" i="4"/>
  <c r="T9" i="10"/>
  <c r="J28" i="4"/>
  <c r="G28" i="4"/>
  <c r="Q9" i="10"/>
  <c r="O9" i="10"/>
  <c r="E28" i="4"/>
  <c r="C7" i="10" l="1"/>
  <c r="C7" i="4"/>
  <c r="C56" i="2"/>
  <c r="G7" i="4"/>
  <c r="F56" i="2"/>
  <c r="G7" i="10"/>
  <c r="P7" i="10"/>
  <c r="F26" i="4"/>
  <c r="E9" i="10"/>
  <c r="E9" i="4"/>
  <c r="E7" i="10"/>
  <c r="E7" i="4"/>
  <c r="O7" i="10"/>
  <c r="E26" i="4"/>
  <c r="G9" i="4"/>
  <c r="G9" i="10"/>
  <c r="C9" i="10"/>
  <c r="C9" i="4"/>
  <c r="D26" i="4"/>
  <c r="N7" i="10"/>
  <c r="I26" i="4"/>
  <c r="S7" i="10"/>
  <c r="H9" i="4"/>
  <c r="H9" i="10"/>
  <c r="J26" i="4"/>
  <c r="T7" i="10"/>
  <c r="G56" i="2"/>
  <c r="H7" i="4"/>
  <c r="H7" i="10"/>
  <c r="Q7" i="10"/>
  <c r="G26" i="4"/>
  <c r="J9" i="4"/>
  <c r="J9" i="10"/>
  <c r="R7" i="10"/>
  <c r="H26" i="4"/>
  <c r="I7" i="4"/>
  <c r="I7" i="10"/>
  <c r="H56" i="2"/>
  <c r="J7" i="10"/>
  <c r="J7" i="4"/>
  <c r="I56" i="2"/>
  <c r="D9" i="10"/>
  <c r="D9" i="4"/>
  <c r="I9" i="10"/>
  <c r="I9" i="4"/>
  <c r="D56" i="2"/>
  <c r="D7" i="10"/>
  <c r="D7" i="4"/>
  <c r="E56" i="2"/>
  <c r="F7" i="4"/>
  <c r="F7" i="10"/>
  <c r="C26" i="4"/>
  <c r="M7" i="10"/>
  <c r="F9" i="4"/>
  <c r="F9" i="10"/>
</calcChain>
</file>

<file path=xl/sharedStrings.xml><?xml version="1.0" encoding="utf-8"?>
<sst xmlns="http://schemas.openxmlformats.org/spreadsheetml/2006/main" count="42420" uniqueCount="265">
  <si>
    <t>Research Team:</t>
  </si>
  <si>
    <t>IJG Namibian Asset Performance</t>
  </si>
  <si>
    <t>Equity</t>
  </si>
  <si>
    <t>Bonds</t>
  </si>
  <si>
    <t>Money Market</t>
  </si>
  <si>
    <t xml:space="preserve">Summary </t>
  </si>
  <si>
    <t>Performance by Asset Class</t>
  </si>
  <si>
    <t>Back</t>
  </si>
  <si>
    <t>1 month</t>
  </si>
  <si>
    <t>3 month</t>
  </si>
  <si>
    <t>6 month</t>
  </si>
  <si>
    <t>12 month</t>
  </si>
  <si>
    <t>year-to-date</t>
  </si>
  <si>
    <t>3 years*</t>
  </si>
  <si>
    <t>5  years*</t>
  </si>
  <si>
    <t>NSX Overall Index</t>
  </si>
  <si>
    <t>NSX Local Index</t>
  </si>
  <si>
    <t>IJG ALBI</t>
  </si>
  <si>
    <t>IJG GOVI</t>
  </si>
  <si>
    <t>* annualised</t>
  </si>
  <si>
    <t>5 years*</t>
  </si>
  <si>
    <t xml:space="preserve">IJG Money Market Index </t>
  </si>
  <si>
    <t>US$ Strength (Weakness)</t>
  </si>
  <si>
    <t>US$ Strength/(Weakness)</t>
  </si>
  <si>
    <t>Indices Returns (based to 100)</t>
  </si>
  <si>
    <t>Code</t>
  </si>
  <si>
    <t>N099</t>
  </si>
  <si>
    <t>N098</t>
  </si>
  <si>
    <t>Source: IJG</t>
  </si>
  <si>
    <t>Individual Returns</t>
  </si>
  <si>
    <t>Money Market including NCD's</t>
  </si>
  <si>
    <t>this month</t>
  </si>
  <si>
    <t>1 month ago</t>
  </si>
  <si>
    <t>3 months ago</t>
  </si>
  <si>
    <t>6 months ago</t>
  </si>
  <si>
    <t>12 months ago</t>
  </si>
  <si>
    <t>Money Market Index</t>
  </si>
  <si>
    <t>Call Index</t>
  </si>
  <si>
    <t>3-month NCD Index</t>
  </si>
  <si>
    <t>6-month NCD Index</t>
  </si>
  <si>
    <t>12-month NCD Index</t>
  </si>
  <si>
    <t>3-month TB Index</t>
  </si>
  <si>
    <t>6-month TB Index</t>
  </si>
  <si>
    <t>12-month TB Index</t>
  </si>
  <si>
    <t>Money Market excluding NCD's</t>
  </si>
  <si>
    <t>Composite Index</t>
  </si>
  <si>
    <t>3 months</t>
  </si>
  <si>
    <t>6 months</t>
  </si>
  <si>
    <t>12 months</t>
  </si>
  <si>
    <t>3* years</t>
  </si>
  <si>
    <t>5* years</t>
  </si>
  <si>
    <t>12-month NCDIndex</t>
  </si>
  <si>
    <t xml:space="preserve"> NCDIndex including call</t>
  </si>
  <si>
    <t>TBIndex including call</t>
  </si>
  <si>
    <t xml:space="preserve"> NCD Index including call</t>
  </si>
  <si>
    <t>TB Index including call</t>
  </si>
  <si>
    <t>Including NCD"S</t>
  </si>
  <si>
    <t xml:space="preserve">Excluding NCD's </t>
  </si>
  <si>
    <t>3 years *</t>
  </si>
  <si>
    <t>5 year *</t>
  </si>
  <si>
    <t>5 years *</t>
  </si>
  <si>
    <t>Yield Curves</t>
  </si>
  <si>
    <t>Total Returns</t>
  </si>
  <si>
    <t>ALBI [N$]</t>
  </si>
  <si>
    <t>GOVI [N$]</t>
  </si>
  <si>
    <t>ALBI [US$]</t>
  </si>
  <si>
    <t>GOVI [US$]</t>
  </si>
  <si>
    <t>N$/US$</t>
  </si>
  <si>
    <t>Bond Performance, Index Total Return (%)</t>
  </si>
  <si>
    <t>Bond Performance, Index Total Return (US$ -terms) (%)</t>
  </si>
  <si>
    <t>Bond Maturity Profile</t>
  </si>
  <si>
    <t>R186</t>
  </si>
  <si>
    <t>ALBI</t>
  </si>
  <si>
    <t>GOVI</t>
  </si>
  <si>
    <t>Modified Duration IJG ALBI</t>
  </si>
  <si>
    <t>Modified Duration IJG GOVI</t>
  </si>
  <si>
    <t>weight GOVI [%]</t>
  </si>
  <si>
    <t>Month end price (c )</t>
  </si>
  <si>
    <t>Benchmark</t>
  </si>
  <si>
    <t>Maturity Date</t>
  </si>
  <si>
    <t>Coupon Rate</t>
  </si>
  <si>
    <t>GC27</t>
  </si>
  <si>
    <t>GC30</t>
  </si>
  <si>
    <t>R213</t>
  </si>
  <si>
    <t xml:space="preserve">ALBI Total Returns </t>
  </si>
  <si>
    <t>Dealers:</t>
  </si>
  <si>
    <r>
      <t xml:space="preserve"> NCD Index </t>
    </r>
    <r>
      <rPr>
        <b/>
        <i/>
        <sz val="12"/>
        <color indexed="54"/>
        <rFont val="Myriad Web Pro"/>
        <family val="2"/>
      </rPr>
      <t>including call</t>
    </r>
  </si>
  <si>
    <r>
      <t xml:space="preserve">TBIndex </t>
    </r>
    <r>
      <rPr>
        <b/>
        <i/>
        <sz val="12"/>
        <color indexed="54"/>
        <rFont val="Myriad Web Pro"/>
        <family val="2"/>
      </rPr>
      <t>including call</t>
    </r>
  </si>
  <si>
    <r>
      <t xml:space="preserve">TB Index </t>
    </r>
    <r>
      <rPr>
        <b/>
        <i/>
        <sz val="12"/>
        <color indexed="54"/>
        <rFont val="Myriad Web Pro"/>
        <family val="2"/>
      </rPr>
      <t>including call</t>
    </r>
  </si>
  <si>
    <t>Source: IJG, NSX, JSE, Bloomberg</t>
  </si>
  <si>
    <t/>
  </si>
  <si>
    <t>Total Return Index</t>
  </si>
  <si>
    <t>Price Index</t>
  </si>
  <si>
    <t>Date</t>
  </si>
  <si>
    <t>Month to date</t>
  </si>
  <si>
    <t>Month on month</t>
  </si>
  <si>
    <t>Quarter to date</t>
  </si>
  <si>
    <t>3 monthly returns</t>
  </si>
  <si>
    <t>6 monthly returns</t>
  </si>
  <si>
    <t>Year to date returns</t>
  </si>
  <si>
    <t>Year on year returns</t>
  </si>
  <si>
    <t>NSX FF Market Cap Weight</t>
  </si>
  <si>
    <t>GC32</t>
  </si>
  <si>
    <t>GC35</t>
  </si>
  <si>
    <t>GC37</t>
  </si>
  <si>
    <t>GC40</t>
  </si>
  <si>
    <t>R2037</t>
  </si>
  <si>
    <t>R214</t>
  </si>
  <si>
    <t>GC45</t>
  </si>
  <si>
    <t>R2044</t>
  </si>
  <si>
    <t>Corporate Bonds</t>
  </si>
  <si>
    <t>Leon Maloney</t>
  </si>
  <si>
    <t>leon@ijg.net</t>
  </si>
  <si>
    <t>10  years*</t>
  </si>
  <si>
    <t>10 years*</t>
  </si>
  <si>
    <t>Modified Duration</t>
  </si>
  <si>
    <t>R2030</t>
  </si>
  <si>
    <t>R209</t>
  </si>
  <si>
    <t>GC43</t>
  </si>
  <si>
    <t>GC50</t>
  </si>
  <si>
    <t>10 years *</t>
  </si>
  <si>
    <t>GC26</t>
  </si>
  <si>
    <t>GC48</t>
  </si>
  <si>
    <t>R2048</t>
  </si>
  <si>
    <t>GC28</t>
  </si>
  <si>
    <t>Maria Amutenya</t>
  </si>
  <si>
    <t>+264 81 958 3515</t>
  </si>
  <si>
    <t>maria@ijg.net</t>
  </si>
  <si>
    <t>IJG OTHI**</t>
  </si>
  <si>
    <t>**The OTHI became dormant due to a lack of eligible constituents. We will relaunch the index once eligible bonds are issued again.</t>
  </si>
  <si>
    <t>For more info, kindly contact Danie van Wyk (danie@ijg.net).</t>
  </si>
  <si>
    <t>OTHI [N$]**</t>
  </si>
  <si>
    <t>OTHI [US$]**</t>
  </si>
  <si>
    <t>OTHI**</t>
  </si>
  <si>
    <t>weight OTHI** [%]</t>
  </si>
  <si>
    <t>Modified Duration IJG OTHI**</t>
  </si>
  <si>
    <t>NSX Capped Index</t>
  </si>
  <si>
    <t>Matrix</t>
  </si>
  <si>
    <t>1 Month</t>
  </si>
  <si>
    <t>3 Months</t>
  </si>
  <si>
    <t>6 Months</t>
  </si>
  <si>
    <t>YTD</t>
  </si>
  <si>
    <t>12 Months</t>
  </si>
  <si>
    <t>3 Years*</t>
  </si>
  <si>
    <t>5 Years*</t>
  </si>
  <si>
    <t>10 Years*</t>
  </si>
  <si>
    <t>3-Years*</t>
  </si>
  <si>
    <t>5-Years*</t>
  </si>
  <si>
    <t>IJG ILBI</t>
  </si>
  <si>
    <t>NC98</t>
  </si>
  <si>
    <t>NSX Capped Overall Index</t>
  </si>
  <si>
    <t>Nam CPI values are one month lagged (ie. month t - 1; where month t is the month for which this report is produced).</t>
  </si>
  <si>
    <t>+264 81 958 3512</t>
  </si>
  <si>
    <t>Highest</t>
  </si>
  <si>
    <t>Lowest</t>
  </si>
  <si>
    <t>INDUSTRIAL</t>
  </si>
  <si>
    <t>NON-CYCLICAL CONSUMER GOODS</t>
  </si>
  <si>
    <t>beverages</t>
  </si>
  <si>
    <t>NBS</t>
  </si>
  <si>
    <t>food producers &amp; processors</t>
  </si>
  <si>
    <t>OCG</t>
  </si>
  <si>
    <t>CYCLICAL SERVICES</t>
  </si>
  <si>
    <t>general retailers</t>
  </si>
  <si>
    <t>NHL</t>
  </si>
  <si>
    <t>TRW</t>
  </si>
  <si>
    <t>NON-CYCLICAL SERVICES</t>
  </si>
  <si>
    <t>food &amp; drug retailers</t>
  </si>
  <si>
    <t>SRH</t>
  </si>
  <si>
    <t>Kari Rossouw</t>
  </si>
  <si>
    <t>+264 81 958 3530</t>
  </si>
  <si>
    <t>kari@ijg.net</t>
  </si>
  <si>
    <t>Stephanie Reynders</t>
  </si>
  <si>
    <t>stephanie@ijg.net</t>
  </si>
  <si>
    <t>IJG Money Market Index
8.05</t>
  </si>
  <si>
    <t>IJG Money Market Index
7.10</t>
  </si>
  <si>
    <t>The NSX Overall Index closed at 2259.63 points at the end of January, up from 2141.33 points in December, gaining 5.5% m/m on a total return basis in January compared to a 7.2% m/m  increase  in December. The NSX Local Index increased 1.3% m/m compared to a 3.1% m/m increase in December. Over the last 12 months the NSX Overall Index returned 33.1% against 25.9% for the Local Index. The best performing share on the NSX in January was Celsius Resources Limited, gaining 84.6%, while Reconnaissance Energy Africa Limited was the worst performer, dropping 14.8%.
The IJG All Bond Index (including Corporate Bonds) rose 1.12% m/m after a 1.75% m/m increase in December. Namibian bond premiums relative to SA yields generally increased in January.  The GC28 premium increased by 24bps to 87bps; the GC30 premium increased by 22bps to 124bps; the GC32 premium increased by 38bps to 107bps; the GC35 premium increased by 39bps to 132bps; the GC37 premium increased by 15bps to 164bps; the GC40 premium increased by 5bps to 151bps; the GC43 premium decreased by 3bps to 158bps; the GC45 premium increased by 9bps to 172bps; the GC48 premium increased by 6bps to 161bps; and the GC50 premium increased by 10bps to 161bps.
The IJG Money Market Index (including NCD’s) increased by 0.59% m/m in January after rising by 0.60% m/m in December.</t>
  </si>
  <si>
    <t>NSX Capped Overall Index
5.64</t>
  </si>
  <si>
    <t>NSX Overall Index
5.54</t>
  </si>
  <si>
    <t>NSX Local Index
1.29</t>
  </si>
  <si>
    <t>IJG ALBI
1.12</t>
  </si>
  <si>
    <t>IJG ILBI
0.83</t>
  </si>
  <si>
    <t>IJG Money Market Index
0.59</t>
  </si>
  <si>
    <t>Nam CPI
0.08</t>
  </si>
  <si>
    <t>NSX Overall Index
12.52</t>
  </si>
  <si>
    <t>NSX Capped Overall Index
11.33</t>
  </si>
  <si>
    <t>IJG ALBI
6.23</t>
  </si>
  <si>
    <t>NSX Local Index
5.84</t>
  </si>
  <si>
    <t>IJG Money Market Index
1.78</t>
  </si>
  <si>
    <t>IJG ILBI
1.53</t>
  </si>
  <si>
    <t>Nam CPI
0.61</t>
  </si>
  <si>
    <t>NSX Overall Index
29.24</t>
  </si>
  <si>
    <t>NSX Capped Overall Index
24.37</t>
  </si>
  <si>
    <t>NSX Local Index
13.21</t>
  </si>
  <si>
    <t>IJG ALBI
11.53</t>
  </si>
  <si>
    <t>IJG Money Market Index
3.62</t>
  </si>
  <si>
    <t>IJG ILBI
2.83</t>
  </si>
  <si>
    <t>Nam CPI
0.74</t>
  </si>
  <si>
    <t>Nam CPI
3.19</t>
  </si>
  <si>
    <t>NSX Overall Index
33.12</t>
  </si>
  <si>
    <t>NSX Capped Overall Index
32.00</t>
  </si>
  <si>
    <t>NSX Local Index
25.85</t>
  </si>
  <si>
    <t>IJG ALBI
17.41</t>
  </si>
  <si>
    <t>IJG ILBI
7.90</t>
  </si>
  <si>
    <t>IJG Money Market Index
7.50</t>
  </si>
  <si>
    <t>NSX Local Index
25.32</t>
  </si>
  <si>
    <t>NSX Capped Overall Index
18.64</t>
  </si>
  <si>
    <t>IJG ALBI
16.03</t>
  </si>
  <si>
    <t>NSX Overall Index
14.04</t>
  </si>
  <si>
    <t>IJG ILBI
10.11</t>
  </si>
  <si>
    <t>Nam CPI
3.96</t>
  </si>
  <si>
    <t>NSX Local Index
21.55</t>
  </si>
  <si>
    <t>NSX Capped Overall Index
21.04</t>
  </si>
  <si>
    <t>NSX Overall Index
18.76</t>
  </si>
  <si>
    <t>IJG ALBI
12.52</t>
  </si>
  <si>
    <t>IJG ILBI
11.36</t>
  </si>
  <si>
    <t>IJG Money Market Index
6.84</t>
  </si>
  <si>
    <t>Nam CPI
4.65</t>
  </si>
  <si>
    <t>NSX Overall Index
15.35</t>
  </si>
  <si>
    <t>IJG ALBI
12.26</t>
  </si>
  <si>
    <t>NSX Local Index
11.11</t>
  </si>
  <si>
    <t>Nam CPI
4.57</t>
  </si>
  <si>
    <t>FINANCIALS</t>
  </si>
  <si>
    <t>banks</t>
  </si>
  <si>
    <t>CGP</t>
  </si>
  <si>
    <t>FST</t>
  </si>
  <si>
    <t>FNB</t>
  </si>
  <si>
    <t>LHN</t>
  </si>
  <si>
    <t>NBK</t>
  </si>
  <si>
    <t>SNO</t>
  </si>
  <si>
    <t>SNB</t>
  </si>
  <si>
    <t>insurance</t>
  </si>
  <si>
    <t>SNM</t>
  </si>
  <si>
    <t>life assurance</t>
  </si>
  <si>
    <t>MMT</t>
  </si>
  <si>
    <t>OMM</t>
  </si>
  <si>
    <t>SLA</t>
  </si>
  <si>
    <t>investment companies</t>
  </si>
  <si>
    <t>NAM</t>
  </si>
  <si>
    <t>real estate</t>
  </si>
  <si>
    <t>ORY</t>
  </si>
  <si>
    <t>VKN</t>
  </si>
  <si>
    <t>specialist finance</t>
  </si>
  <si>
    <t>IVD</t>
  </si>
  <si>
    <t>KFS</t>
  </si>
  <si>
    <t>SILP</t>
  </si>
  <si>
    <t>TAD</t>
  </si>
  <si>
    <t>TUC</t>
  </si>
  <si>
    <t>technology hardware &amp; equipment</t>
  </si>
  <si>
    <t>PNH</t>
  </si>
  <si>
    <t>MOC</t>
  </si>
  <si>
    <t>alternative electricity</t>
  </si>
  <si>
    <t>ANE</t>
  </si>
  <si>
    <t>RESOURCES</t>
  </si>
  <si>
    <t>mining</t>
  </si>
  <si>
    <t>ANM</t>
  </si>
  <si>
    <t>PDN</t>
  </si>
  <si>
    <t>CER</t>
  </si>
  <si>
    <t>FSY</t>
  </si>
  <si>
    <t>DYL</t>
  </si>
  <si>
    <t>BMN</t>
  </si>
  <si>
    <t>EL8</t>
  </si>
  <si>
    <t>REC</t>
  </si>
  <si>
    <t>B2G</t>
  </si>
  <si>
    <t>All-In-Price</t>
  </si>
  <si>
    <t>Source: IJG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</si>
</sst>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[$-409]mmmm\-yy;@"/>
    <numFmt numFmtId="167" formatCode="[$-409]d\-mmm\-yy;@"/>
    <numFmt numFmtId="168" formatCode="0.0"/>
    <numFmt numFmtId="169" formatCode="_(* #,##0.000_);_(* \(#,##0.000\);_(* &quot;-&quot;??_);_(@_)"/>
    <numFmt numFmtId="170" formatCode="_(* #,##0_);_(* \(#,##0\);_(* &quot;-&quot;??_);_(@_)"/>
    <numFmt numFmtId="171" formatCode="dd/mm/yyyy;@"/>
    <numFmt numFmtId="172" formatCode="_ &quot;N$&quot;\ * #,##0.00_ ;_ &quot;N$&quot;\ * \-#,##0.00_ ;_ &quot;N$&quot;\ * &quot;-&quot;??_ ;_ @_ "/>
    <numFmt numFmtId="173" formatCode="0.00000000000000"/>
  </numFmts>
  <fonts count="89">
    <font>
      <sz val="11"/>
      <color theme="1"/>
      <name val="Calibri"/>
      <family val="2"/>
      <scheme val="minor"/>
    </font>
    <font>
      <sz val="12"/>
      <name val="Myriad Web Pro"/>
      <family val="2"/>
    </font>
    <font>
      <sz val="10"/>
      <name val="Myriad Web Pro"/>
      <family val="2"/>
    </font>
    <font>
      <i/>
      <sz val="9"/>
      <name val="Myriad Web Pro"/>
      <family val="2"/>
    </font>
    <font>
      <b/>
      <sz val="10"/>
      <color indexed="54"/>
      <name val="Myriad Web Pro"/>
      <family val="2"/>
    </font>
    <font>
      <b/>
      <i/>
      <sz val="10"/>
      <color indexed="54"/>
      <name val="Myriad Web Pro"/>
      <family val="2"/>
    </font>
    <font>
      <b/>
      <sz val="10"/>
      <name val="Myriad Web Pro"/>
      <family val="2"/>
    </font>
    <font>
      <sz val="9"/>
      <name val="Arial"/>
      <family val="2"/>
    </font>
    <font>
      <b/>
      <sz val="14"/>
      <color indexed="9"/>
      <name val="Myriad Web Pro"/>
      <family val="2"/>
    </font>
    <font>
      <sz val="14"/>
      <name val="Myriad Web Pro"/>
      <family val="2"/>
    </font>
    <font>
      <b/>
      <sz val="14"/>
      <color indexed="54"/>
      <name val="Myriad Web Pro"/>
      <family val="2"/>
    </font>
    <font>
      <sz val="12"/>
      <name val="SWISS"/>
    </font>
    <font>
      <b/>
      <sz val="12"/>
      <color indexed="9"/>
      <name val="Myriad Web Pro"/>
      <family val="2"/>
    </font>
    <font>
      <i/>
      <sz val="12"/>
      <name val="Myriad Web Pro"/>
      <family val="2"/>
    </font>
    <font>
      <b/>
      <sz val="10"/>
      <color indexed="9"/>
      <name val="Myriad Web Pro"/>
      <family val="2"/>
    </font>
    <font>
      <b/>
      <i/>
      <sz val="12"/>
      <name val="Myriad Web Pro"/>
      <family val="2"/>
    </font>
    <font>
      <b/>
      <sz val="16"/>
      <color indexed="9"/>
      <name val="Myriad Web Pro"/>
      <family val="2"/>
    </font>
    <font>
      <sz val="16"/>
      <name val="Myriad Web Pro"/>
      <family val="2"/>
    </font>
    <font>
      <b/>
      <i/>
      <sz val="12"/>
      <color indexed="54"/>
      <name val="Myriad Web Pro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0"/>
      <color indexed="3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Myriad Web Pro"/>
      <family val="2"/>
    </font>
    <font>
      <b/>
      <sz val="10"/>
      <color rgb="FF647CBD"/>
      <name val="Myriad Web Pro"/>
      <family val="2"/>
    </font>
    <font>
      <sz val="12"/>
      <color theme="1"/>
      <name val="Myriad Web Pro"/>
      <family val="2"/>
    </font>
    <font>
      <sz val="10"/>
      <color rgb="FF647CBD"/>
      <name val="Myriad Web Pro"/>
      <family val="2"/>
    </font>
    <font>
      <sz val="9"/>
      <color theme="1"/>
      <name val="Myriad Web Pro"/>
      <family val="2"/>
    </font>
    <font>
      <sz val="8"/>
      <color theme="1"/>
      <name val="Myriad Web Pro"/>
      <family val="2"/>
    </font>
    <font>
      <i/>
      <sz val="9"/>
      <color theme="1"/>
      <name val="Myriad Web Pro"/>
      <family val="2"/>
    </font>
    <font>
      <b/>
      <sz val="12"/>
      <color rgb="FFFFFFFF"/>
      <name val="Myriad Web Pro"/>
      <family val="2"/>
    </font>
    <font>
      <i/>
      <sz val="9"/>
      <color theme="1"/>
      <name val="Calibri"/>
      <family val="2"/>
      <scheme val="minor"/>
    </font>
    <font>
      <b/>
      <sz val="10"/>
      <color theme="1"/>
      <name val="Myriad Web Pro"/>
      <family val="2"/>
    </font>
    <font>
      <b/>
      <sz val="10"/>
      <color theme="0"/>
      <name val="Myriad Web Pro"/>
      <family val="2"/>
    </font>
    <font>
      <b/>
      <sz val="16"/>
      <color theme="0"/>
      <name val="Myriad Web Pro"/>
      <family val="2"/>
    </font>
    <font>
      <b/>
      <sz val="10"/>
      <color rgb="FF666699"/>
      <name val="Myriad Web Pro"/>
      <family val="2"/>
    </font>
    <font>
      <sz val="14"/>
      <color theme="1"/>
      <name val="Myriad Web Pro"/>
      <family val="2"/>
    </font>
    <font>
      <sz val="14"/>
      <color theme="1"/>
      <name val="Arial"/>
      <family val="2"/>
    </font>
    <font>
      <b/>
      <sz val="14"/>
      <color rgb="FFFFFFFF"/>
      <name val="Myriad Web Pro"/>
      <family val="2"/>
    </font>
    <font>
      <b/>
      <sz val="14"/>
      <color rgb="FF666699"/>
      <name val="Myriad Web Pro"/>
      <family val="2"/>
    </font>
    <font>
      <sz val="14"/>
      <color theme="1"/>
      <name val="Calibri"/>
      <family val="2"/>
      <scheme val="minor"/>
    </font>
    <font>
      <b/>
      <sz val="12"/>
      <color rgb="FF647CBD"/>
      <name val="Myriad Web Pro"/>
      <family val="2"/>
    </font>
    <font>
      <b/>
      <sz val="12"/>
      <color theme="1"/>
      <name val="Myriad Web Pro"/>
      <family val="2"/>
    </font>
    <font>
      <i/>
      <sz val="12"/>
      <color theme="1"/>
      <name val="Myriad Web Pro"/>
      <family val="2"/>
    </font>
    <font>
      <i/>
      <sz val="10"/>
      <color theme="1"/>
      <name val="Myriad Web Pro"/>
      <family val="2"/>
    </font>
    <font>
      <b/>
      <sz val="10"/>
      <color rgb="FFFFFFFF"/>
      <name val="Myriad Web Pro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0"/>
      <name val="Myriad Web Pro"/>
      <family val="2"/>
    </font>
    <font>
      <sz val="16"/>
      <color theme="1"/>
      <name val="Myriad Web Pro"/>
      <family val="2"/>
    </font>
    <font>
      <i/>
      <sz val="16"/>
      <color theme="1"/>
      <name val="Myriad Web Pro"/>
      <family val="2"/>
    </font>
    <font>
      <b/>
      <sz val="16"/>
      <color rgb="FFFFFFFF"/>
      <name val="Myriad Web Pro"/>
      <family val="2"/>
    </font>
    <font>
      <b/>
      <sz val="12"/>
      <color rgb="FF666699"/>
      <name val="Myriad Web Pro"/>
      <family val="2"/>
    </font>
    <font>
      <sz val="11"/>
      <color theme="0" tint="-0.249977111117893"/>
      <name val="Calibri"/>
      <family val="2"/>
      <scheme val="minor"/>
    </font>
    <font>
      <sz val="10"/>
      <color rgb="FFFF0000"/>
      <name val="Myriad Web Pro"/>
      <family val="2"/>
    </font>
    <font>
      <sz val="10"/>
      <color theme="1"/>
      <name val="Myriad Web Pro"/>
      <family val="2"/>
    </font>
    <font>
      <b/>
      <sz val="12"/>
      <name val="Myriad Web Pro"/>
      <family val="2"/>
    </font>
    <font>
      <u/>
      <sz val="12"/>
      <color rgb="FF004C98"/>
      <name val="Myriad Web Pro"/>
      <family val="2"/>
    </font>
    <font>
      <b/>
      <i/>
      <sz val="16"/>
      <color theme="0"/>
      <name val="Myriad Web Pro"/>
      <family val="2"/>
    </font>
    <font>
      <sz val="10"/>
      <color theme="0"/>
      <name val="Myriad Web Pro"/>
      <family val="2"/>
    </font>
    <font>
      <sz val="11"/>
      <name val="Myriad Web Pro"/>
      <family val="2"/>
    </font>
    <font>
      <sz val="8"/>
      <name val="Calibri"/>
      <family val="2"/>
      <scheme val="minor"/>
    </font>
    <font>
      <b/>
      <sz val="10"/>
      <color theme="3"/>
      <name val="Myriad Web Pro"/>
      <family val="2"/>
    </font>
    <font>
      <b/>
      <sz val="10"/>
      <color rgb="FF1F497D"/>
      <name val="Myriad Web Pro"/>
      <family val="2"/>
    </font>
    <font>
      <sz val="10"/>
      <color rgb="FF1F497D"/>
      <name val="Myriad Web Pro"/>
      <family val="2"/>
    </font>
    <font>
      <sz val="11"/>
      <color theme="1"/>
      <name val="Myriad Web Pro"/>
      <family val="2"/>
    </font>
    <font>
      <i/>
      <sz val="10"/>
      <color theme="3"/>
      <name val="Myriad Web Pro"/>
      <family val="2"/>
    </font>
    <font>
      <sz val="10"/>
      <color theme="3"/>
      <name val="Myriad Web Pro"/>
      <family val="2"/>
    </font>
    <font>
      <b/>
      <sz val="11"/>
      <color theme="0"/>
      <name val="Myriad Web Pro"/>
      <family val="2"/>
    </font>
    <font>
      <b/>
      <sz val="12"/>
      <color theme="3"/>
      <name val="Myriad Web Pro"/>
      <family val="2"/>
    </font>
    <font>
      <sz val="12"/>
      <color theme="3"/>
      <name val="Myriad Web Pro"/>
      <family val="2"/>
    </font>
    <font>
      <i/>
      <sz val="12"/>
      <color theme="3"/>
      <name val="Myriad Web Pro"/>
      <family val="2"/>
    </font>
    <font>
      <sz val="16"/>
      <color theme="3"/>
      <name val="Myriad Web Pro"/>
      <family val="2"/>
    </font>
    <font>
      <b/>
      <sz val="16"/>
      <color theme="3"/>
      <name val="Myriad Web Pro"/>
      <family val="2"/>
    </font>
    <font>
      <b/>
      <sz val="11"/>
      <color theme="3"/>
      <name val="Myriad Web Pro"/>
      <family val="2"/>
    </font>
    <font>
      <b/>
      <sz val="16"/>
      <color rgb="FFFF0000"/>
      <name val="Myriad Web Pro"/>
      <family val="2"/>
    </font>
    <font>
      <b/>
      <sz val="9"/>
      <color indexed="54"/>
      <name val="Myriad Web Pro"/>
      <family val="2"/>
    </font>
    <font>
      <sz val="10"/>
      <color theme="0"/>
      <name val="Arial"/>
      <family val="2"/>
    </font>
    <font>
      <sz val="10"/>
      <color rgb="FF000000"/>
      <name val="Myriad Web Pro"/>
      <family val="2"/>
    </font>
    <font>
      <sz val="10"/>
      <color rgb="FFFFFFFF"/>
      <name val="Myriad Web Pro"/>
      <family val="2"/>
    </font>
    <font>
      <b/>
      <sz val="10"/>
      <color indexed="62"/>
      <name val="Myriad Web Pro"/>
      <family val="2"/>
    </font>
  </fonts>
  <fills count="2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mediumGray">
        <fgColor indexed="47"/>
        <bgColor indexed="47"/>
      </patternFill>
    </fill>
    <fill>
      <patternFill patternType="solid">
        <fgColor indexed="9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E6B400"/>
        <bgColor indexed="64"/>
      </patternFill>
    </fill>
    <fill>
      <patternFill patternType="solid">
        <fgColor rgb="FF0064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5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thin">
        <color theme="3" tint="0.39997558519241921"/>
      </right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medium">
        <color rgb="FF1F497D"/>
      </left>
      <right/>
      <top style="medium">
        <color rgb="FF1F497D"/>
      </top>
      <bottom/>
      <diagonal/>
    </border>
    <border>
      <left/>
      <right/>
      <top style="medium">
        <color rgb="FF1F497D"/>
      </top>
      <bottom/>
      <diagonal/>
    </border>
    <border>
      <left/>
      <right style="medium">
        <color rgb="FF1F497D"/>
      </right>
      <top style="medium">
        <color rgb="FF1F497D"/>
      </top>
      <bottom/>
      <diagonal/>
    </border>
    <border>
      <left style="medium">
        <color rgb="FF1F497D"/>
      </left>
      <right/>
      <top/>
      <bottom/>
      <diagonal/>
    </border>
    <border>
      <left/>
      <right style="medium">
        <color rgb="FF1F497D"/>
      </right>
      <top/>
      <bottom/>
      <diagonal/>
    </border>
    <border>
      <left style="medium">
        <color rgb="FF1F497D"/>
      </left>
      <right/>
      <top/>
      <bottom style="medium">
        <color rgb="FF1F497D"/>
      </bottom>
      <diagonal/>
    </border>
    <border>
      <left/>
      <right/>
      <top/>
      <bottom style="medium">
        <color rgb="FF1F497D"/>
      </bottom>
      <diagonal/>
    </border>
    <border>
      <left/>
      <right style="medium">
        <color rgb="FF1F497D"/>
      </right>
      <top/>
      <bottom style="medium">
        <color rgb="FF1F497D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indexed="54"/>
      </right>
      <top style="medium">
        <color rgb="FF1F497D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/>
      <bottom/>
      <diagonal/>
    </border>
  </borders>
  <cellStyleXfs count="771">
    <xf numFmtId="0" fontId="0" fillId="0" borderId="0"/>
    <xf numFmtId="0" fontId="19" fillId="5" borderId="0"/>
    <xf numFmtId="165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horizontal="left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3" fillId="2" borderId="1" applyNumberFormat="0" applyAlignment="0">
      <protection locked="0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7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8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1" fillId="0" borderId="0"/>
    <xf numFmtId="0" fontId="21" fillId="0" borderId="0"/>
    <xf numFmtId="0" fontId="20" fillId="0" borderId="0">
      <alignment horizontal="left"/>
    </xf>
    <xf numFmtId="0" fontId="20" fillId="0" borderId="0">
      <alignment horizontal="left"/>
    </xf>
    <xf numFmtId="0" fontId="26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1" fillId="0" borderId="0"/>
    <xf numFmtId="0" fontId="20" fillId="0" borderId="0">
      <alignment horizontal="left"/>
    </xf>
    <xf numFmtId="0" fontId="20" fillId="0" borderId="0">
      <alignment horizontal="left"/>
    </xf>
    <xf numFmtId="0" fontId="26" fillId="3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4" fillId="0" borderId="0"/>
    <xf numFmtId="0" fontId="20" fillId="0" borderId="0">
      <alignment horizontal="left"/>
    </xf>
    <xf numFmtId="0" fontId="20" fillId="0" borderId="0">
      <alignment horizontal="left"/>
    </xf>
    <xf numFmtId="0" fontId="25" fillId="0" borderId="0"/>
    <xf numFmtId="0" fontId="20" fillId="0" borderId="0">
      <alignment horizontal="left"/>
    </xf>
    <xf numFmtId="0" fontId="26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8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11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/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20" fillId="0" borderId="0">
      <alignment horizontal="left"/>
    </xf>
    <xf numFmtId="0" fontId="11" fillId="0" borderId="0"/>
    <xf numFmtId="0" fontId="28" fillId="6" borderId="3" applyNumberFormat="0" applyFont="0" applyAlignment="0" applyProtection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84">
    <xf numFmtId="0" fontId="0" fillId="0" borderId="0" xfId="0"/>
    <xf numFmtId="0" fontId="31" fillId="7" borderId="0" xfId="0" applyFont="1" applyFill="1"/>
    <xf numFmtId="0" fontId="31" fillId="7" borderId="0" xfId="0" applyFont="1" applyFill="1" applyAlignment="1">
      <alignment horizontal="center"/>
    </xf>
    <xf numFmtId="0" fontId="31" fillId="8" borderId="0" xfId="0" applyFont="1" applyFill="1" applyAlignment="1">
      <alignment horizontal="left"/>
    </xf>
    <xf numFmtId="0" fontId="33" fillId="7" borderId="0" xfId="0" applyFont="1" applyFill="1" applyAlignment="1">
      <alignment horizontal="left"/>
    </xf>
    <xf numFmtId="0" fontId="34" fillId="7" borderId="0" xfId="0" applyFont="1" applyFill="1" applyAlignment="1">
      <alignment horizontal="center"/>
    </xf>
    <xf numFmtId="0" fontId="35" fillId="7" borderId="0" xfId="0" applyFont="1" applyFill="1" applyAlignment="1">
      <alignment horizontal="center"/>
    </xf>
    <xf numFmtId="0" fontId="0" fillId="7" borderId="0" xfId="0" applyFill="1"/>
    <xf numFmtId="0" fontId="32" fillId="7" borderId="0" xfId="0" applyFont="1" applyFill="1" applyAlignment="1">
      <alignment horizontal="justify"/>
    </xf>
    <xf numFmtId="0" fontId="36" fillId="7" borderId="0" xfId="0" applyFont="1" applyFill="1" applyAlignment="1">
      <alignment horizontal="justify"/>
    </xf>
    <xf numFmtId="0" fontId="34" fillId="8" borderId="0" xfId="0" applyFont="1" applyFill="1" applyAlignment="1">
      <alignment horizontal="center"/>
    </xf>
    <xf numFmtId="0" fontId="31" fillId="8" borderId="0" xfId="0" applyFont="1" applyFill="1" applyAlignment="1">
      <alignment horizontal="center"/>
    </xf>
    <xf numFmtId="0" fontId="35" fillId="8" borderId="0" xfId="0" applyFont="1" applyFill="1" applyAlignment="1">
      <alignment horizontal="center"/>
    </xf>
    <xf numFmtId="0" fontId="36" fillId="8" borderId="0" xfId="0" applyFont="1" applyFill="1" applyAlignment="1">
      <alignment horizontal="justify"/>
    </xf>
    <xf numFmtId="0" fontId="0" fillId="8" borderId="0" xfId="0" applyFill="1"/>
    <xf numFmtId="0" fontId="35" fillId="8" borderId="0" xfId="0" applyFont="1" applyFill="1" applyAlignment="1">
      <alignment horizontal="left"/>
    </xf>
    <xf numFmtId="0" fontId="38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 vertical="center"/>
    </xf>
    <xf numFmtId="0" fontId="37" fillId="7" borderId="0" xfId="0" applyFont="1" applyFill="1" applyAlignment="1">
      <alignment horizontal="left"/>
    </xf>
    <xf numFmtId="0" fontId="39" fillId="7" borderId="0" xfId="0" applyFont="1" applyFill="1"/>
    <xf numFmtId="0" fontId="37" fillId="7" borderId="0" xfId="0" applyFont="1" applyFill="1"/>
    <xf numFmtId="2" fontId="4" fillId="4" borderId="0" xfId="0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0" fontId="42" fillId="7" borderId="0" xfId="0" applyFont="1" applyFill="1" applyAlignment="1">
      <alignment horizontal="left" vertical="center"/>
    </xf>
    <xf numFmtId="0" fontId="42" fillId="7" borderId="0" xfId="0" applyFont="1" applyFill="1" applyAlignment="1">
      <alignment horizontal="center" vertical="center"/>
    </xf>
    <xf numFmtId="0" fontId="42" fillId="10" borderId="0" xfId="0" applyFont="1" applyFill="1" applyAlignment="1">
      <alignment vertical="center"/>
    </xf>
    <xf numFmtId="0" fontId="44" fillId="7" borderId="0" xfId="0" applyFont="1" applyFill="1"/>
    <xf numFmtId="0" fontId="45" fillId="7" borderId="0" xfId="0" applyFont="1" applyFill="1"/>
    <xf numFmtId="0" fontId="44" fillId="7" borderId="0" xfId="0" applyFont="1" applyFill="1" applyAlignment="1">
      <alignment horizontal="center" vertical="center"/>
    </xf>
    <xf numFmtId="2" fontId="44" fillId="7" borderId="0" xfId="0" applyNumberFormat="1" applyFont="1" applyFill="1" applyAlignment="1">
      <alignment horizontal="center" vertical="center"/>
    </xf>
    <xf numFmtId="0" fontId="46" fillId="7" borderId="0" xfId="0" applyFont="1" applyFill="1"/>
    <xf numFmtId="0" fontId="9" fillId="7" borderId="0" xfId="0" applyFont="1" applyFill="1"/>
    <xf numFmtId="0" fontId="45" fillId="7" borderId="0" xfId="0" applyFont="1" applyFill="1" applyAlignment="1">
      <alignment horizontal="left"/>
    </xf>
    <xf numFmtId="169" fontId="9" fillId="7" borderId="0" xfId="2" applyNumberFormat="1" applyFont="1" applyFill="1" applyAlignment="1">
      <alignment horizontal="center" vertical="center"/>
    </xf>
    <xf numFmtId="165" fontId="9" fillId="7" borderId="0" xfId="2" applyFont="1" applyFill="1" applyAlignment="1">
      <alignment horizontal="center" vertical="center"/>
    </xf>
    <xf numFmtId="0" fontId="47" fillId="7" borderId="0" xfId="0" applyFont="1" applyFill="1" applyAlignment="1">
      <alignment horizontal="center" vertical="center"/>
    </xf>
    <xf numFmtId="0" fontId="48" fillId="7" borderId="0" xfId="0" applyFont="1" applyFill="1" applyAlignment="1">
      <alignment horizontal="center" vertical="center"/>
    </xf>
    <xf numFmtId="2" fontId="48" fillId="7" borderId="0" xfId="0" applyNumberFormat="1" applyFont="1" applyFill="1" applyAlignment="1">
      <alignment horizontal="center" vertical="center"/>
    </xf>
    <xf numFmtId="2" fontId="44" fillId="7" borderId="0" xfId="0" applyNumberFormat="1" applyFont="1" applyFill="1" applyAlignment="1">
      <alignment vertical="center"/>
    </xf>
    <xf numFmtId="0" fontId="46" fillId="7" borderId="0" xfId="0" applyFont="1" applyFill="1" applyAlignment="1">
      <alignment horizontal="left"/>
    </xf>
    <xf numFmtId="0" fontId="8" fillId="7" borderId="0" xfId="0" applyFont="1" applyFill="1" applyAlignment="1">
      <alignment horizontal="left" vertical="center"/>
    </xf>
    <xf numFmtId="0" fontId="44" fillId="7" borderId="0" xfId="0" applyFont="1" applyFill="1" applyAlignment="1">
      <alignment horizontal="left"/>
    </xf>
    <xf numFmtId="0" fontId="10" fillId="7" borderId="0" xfId="0" applyFont="1" applyFill="1" applyAlignment="1">
      <alignment horizontal="center" vertical="center"/>
    </xf>
    <xf numFmtId="0" fontId="47" fillId="7" borderId="0" xfId="0" applyFont="1" applyFill="1" applyAlignment="1">
      <alignment horizontal="left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2" fontId="9" fillId="7" borderId="0" xfId="0" applyNumberFormat="1" applyFont="1" applyFill="1" applyAlignment="1">
      <alignment horizontal="center" vertical="center"/>
    </xf>
    <xf numFmtId="0" fontId="33" fillId="8" borderId="0" xfId="0" applyFont="1" applyFill="1" applyAlignment="1">
      <alignment horizontal="left"/>
    </xf>
    <xf numFmtId="0" fontId="49" fillId="7" borderId="0" xfId="0" applyFont="1" applyFill="1" applyAlignment="1">
      <alignment horizontal="center"/>
    </xf>
    <xf numFmtId="0" fontId="33" fillId="7" borderId="0" xfId="0" applyFont="1" applyFill="1" applyAlignment="1">
      <alignment horizontal="center"/>
    </xf>
    <xf numFmtId="0" fontId="31" fillId="7" borderId="0" xfId="0" applyFont="1" applyFill="1" applyAlignment="1">
      <alignment horizontal="left"/>
    </xf>
    <xf numFmtId="0" fontId="38" fillId="7" borderId="0" xfId="0" applyFont="1" applyFill="1"/>
    <xf numFmtId="0" fontId="49" fillId="7" borderId="0" xfId="0" applyFont="1" applyFill="1" applyAlignment="1">
      <alignment horizontal="left"/>
    </xf>
    <xf numFmtId="0" fontId="51" fillId="7" borderId="0" xfId="0" applyFont="1" applyFill="1" applyAlignment="1">
      <alignment horizontal="justify"/>
    </xf>
    <xf numFmtId="0" fontId="1" fillId="7" borderId="0" xfId="0" applyFont="1" applyFill="1" applyAlignment="1">
      <alignment horizontal="center"/>
    </xf>
    <xf numFmtId="0" fontId="42" fillId="7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50" fillId="7" borderId="0" xfId="0" applyFont="1" applyFill="1" applyAlignment="1">
      <alignment horizontal="center"/>
    </xf>
    <xf numFmtId="2" fontId="33" fillId="7" borderId="0" xfId="0" applyNumberFormat="1" applyFont="1" applyFill="1" applyAlignment="1">
      <alignment horizontal="center"/>
    </xf>
    <xf numFmtId="0" fontId="41" fillId="7" borderId="0" xfId="0" applyFont="1" applyFill="1" applyAlignment="1">
      <alignment vertical="center"/>
    </xf>
    <xf numFmtId="0" fontId="52" fillId="7" borderId="0" xfId="0" applyFont="1" applyFill="1"/>
    <xf numFmtId="0" fontId="52" fillId="0" borderId="0" xfId="0" applyFont="1" applyAlignment="1">
      <alignment horizontal="justify"/>
    </xf>
    <xf numFmtId="2" fontId="31" fillId="7" borderId="0" xfId="0" applyNumberFormat="1" applyFont="1" applyFill="1" applyAlignment="1">
      <alignment vertical="center"/>
    </xf>
    <xf numFmtId="2" fontId="31" fillId="7" borderId="0" xfId="0" applyNumberFormat="1" applyFont="1" applyFill="1" applyAlignment="1">
      <alignment horizontal="center" vertical="center"/>
    </xf>
    <xf numFmtId="0" fontId="53" fillId="7" borderId="0" xfId="0" applyFont="1" applyFill="1"/>
    <xf numFmtId="0" fontId="2" fillId="7" borderId="0" xfId="0" applyFont="1" applyFill="1"/>
    <xf numFmtId="0" fontId="53" fillId="7" borderId="0" xfId="0" applyFont="1" applyFill="1" applyAlignment="1">
      <alignment horizontal="left"/>
    </xf>
    <xf numFmtId="0" fontId="14" fillId="7" borderId="0" xfId="0" applyFont="1" applyFill="1" applyAlignment="1">
      <alignment horizontal="left" vertical="center"/>
    </xf>
    <xf numFmtId="0" fontId="43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165" fontId="2" fillId="7" borderId="0" xfId="2" applyFont="1" applyFill="1" applyAlignment="1">
      <alignment horizontal="center" vertical="center"/>
    </xf>
    <xf numFmtId="169" fontId="2" fillId="7" borderId="0" xfId="2" applyNumberFormat="1" applyFont="1" applyFill="1" applyAlignment="1">
      <alignment horizontal="center" vertical="center"/>
    </xf>
    <xf numFmtId="0" fontId="43" fillId="7" borderId="0" xfId="0" applyFont="1" applyFill="1" applyAlignment="1">
      <alignment horizontal="left"/>
    </xf>
    <xf numFmtId="0" fontId="4" fillId="7" borderId="0" xfId="0" applyFont="1" applyFill="1"/>
    <xf numFmtId="0" fontId="4" fillId="7" borderId="0" xfId="0" applyFont="1" applyFill="1" applyAlignment="1">
      <alignment horizontal="center"/>
    </xf>
    <xf numFmtId="0" fontId="54" fillId="7" borderId="0" xfId="0" applyFont="1" applyFill="1" applyAlignment="1">
      <alignment horizontal="center" vertical="center"/>
    </xf>
    <xf numFmtId="0" fontId="32" fillId="7" borderId="0" xfId="0" applyFont="1" applyFill="1" applyAlignment="1">
      <alignment horizontal="center"/>
    </xf>
    <xf numFmtId="0" fontId="52" fillId="7" borderId="0" xfId="0" applyFont="1" applyFill="1" applyAlignment="1">
      <alignment horizontal="justify"/>
    </xf>
    <xf numFmtId="2" fontId="54" fillId="7" borderId="0" xfId="0" applyNumberFormat="1" applyFont="1" applyFill="1" applyAlignment="1">
      <alignment horizontal="center" vertical="center"/>
    </xf>
    <xf numFmtId="0" fontId="55" fillId="7" borderId="0" xfId="0" applyFont="1" applyFill="1" applyAlignment="1">
      <alignment horizontal="left"/>
    </xf>
    <xf numFmtId="0" fontId="55" fillId="7" borderId="0" xfId="0" applyFont="1" applyFill="1"/>
    <xf numFmtId="2" fontId="2" fillId="7" borderId="0" xfId="0" applyNumberFormat="1" applyFont="1" applyFill="1" applyAlignment="1">
      <alignment horizontal="center" vertical="center"/>
    </xf>
    <xf numFmtId="165" fontId="31" fillId="7" borderId="0" xfId="2" applyFont="1" applyFill="1"/>
    <xf numFmtId="167" fontId="31" fillId="7" borderId="0" xfId="0" applyNumberFormat="1" applyFont="1" applyFill="1"/>
    <xf numFmtId="0" fontId="5" fillId="4" borderId="0" xfId="0" applyFont="1" applyFill="1" applyAlignment="1">
      <alignment vertical="center"/>
    </xf>
    <xf numFmtId="0" fontId="57" fillId="7" borderId="0" xfId="0" applyFont="1" applyFill="1"/>
    <xf numFmtId="0" fontId="57" fillId="7" borderId="0" xfId="0" applyFont="1" applyFill="1" applyAlignment="1">
      <alignment vertical="center"/>
    </xf>
    <xf numFmtId="0" fontId="58" fillId="7" borderId="0" xfId="0" applyFont="1" applyFill="1"/>
    <xf numFmtId="0" fontId="58" fillId="0" borderId="0" xfId="0" applyFont="1" applyAlignment="1">
      <alignment horizontal="justify"/>
    </xf>
    <xf numFmtId="0" fontId="17" fillId="7" borderId="0" xfId="0" applyFont="1" applyFill="1"/>
    <xf numFmtId="0" fontId="61" fillId="11" borderId="0" xfId="0" applyFont="1" applyFill="1"/>
    <xf numFmtId="0" fontId="0" fillId="11" borderId="0" xfId="0" applyFill="1"/>
    <xf numFmtId="165" fontId="28" fillId="11" borderId="0" xfId="267" applyFill="1"/>
    <xf numFmtId="165" fontId="28" fillId="7" borderId="0" xfId="267" applyFill="1"/>
    <xf numFmtId="15" fontId="0" fillId="7" borderId="0" xfId="0" applyNumberFormat="1" applyFill="1"/>
    <xf numFmtId="14" fontId="0" fillId="7" borderId="0" xfId="0" applyNumberFormat="1" applyFill="1"/>
    <xf numFmtId="10" fontId="31" fillId="7" borderId="0" xfId="749" applyNumberFormat="1" applyFont="1" applyFill="1"/>
    <xf numFmtId="0" fontId="35" fillId="0" borderId="0" xfId="0" applyFont="1" applyAlignment="1">
      <alignment horizontal="center"/>
    </xf>
    <xf numFmtId="173" fontId="31" fillId="7" borderId="0" xfId="0" applyNumberFormat="1" applyFont="1" applyFill="1"/>
    <xf numFmtId="0" fontId="62" fillId="7" borderId="0" xfId="0" applyFont="1" applyFill="1"/>
    <xf numFmtId="0" fontId="31" fillId="7" borderId="12" xfId="0" applyFont="1" applyFill="1" applyBorder="1"/>
    <xf numFmtId="0" fontId="63" fillId="7" borderId="0" xfId="0" applyFont="1" applyFill="1"/>
    <xf numFmtId="1" fontId="63" fillId="7" borderId="0" xfId="0" applyNumberFormat="1" applyFont="1" applyFill="1"/>
    <xf numFmtId="0" fontId="42" fillId="10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/>
    </xf>
    <xf numFmtId="0" fontId="31" fillId="7" borderId="5" xfId="0" applyFont="1" applyFill="1" applyBorder="1"/>
    <xf numFmtId="0" fontId="31" fillId="7" borderId="6" xfId="0" applyFont="1" applyFill="1" applyBorder="1"/>
    <xf numFmtId="0" fontId="31" fillId="7" borderId="7" xfId="0" applyFont="1" applyFill="1" applyBorder="1"/>
    <xf numFmtId="0" fontId="31" fillId="7" borderId="8" xfId="0" applyFont="1" applyFill="1" applyBorder="1"/>
    <xf numFmtId="0" fontId="31" fillId="7" borderId="9" xfId="0" applyFont="1" applyFill="1" applyBorder="1"/>
    <xf numFmtId="0" fontId="2" fillId="7" borderId="14" xfId="0" applyFont="1" applyFill="1" applyBorder="1"/>
    <xf numFmtId="0" fontId="64" fillId="7" borderId="14" xfId="0" applyFont="1" applyFill="1" applyBorder="1" applyAlignment="1">
      <alignment vertical="center"/>
    </xf>
    <xf numFmtId="0" fontId="64" fillId="7" borderId="15" xfId="0" applyFont="1" applyFill="1" applyBorder="1" applyAlignment="1">
      <alignment horizontal="left" vertical="center"/>
    </xf>
    <xf numFmtId="0" fontId="1" fillId="7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1" fillId="7" borderId="0" xfId="0" quotePrefix="1" applyFont="1" applyFill="1" applyAlignment="1">
      <alignment vertical="center"/>
    </xf>
    <xf numFmtId="0" fontId="1" fillId="7" borderId="17" xfId="0" quotePrefix="1" applyFont="1" applyFill="1" applyBorder="1" applyAlignment="1">
      <alignment horizontal="left" vertical="center"/>
    </xf>
    <xf numFmtId="0" fontId="65" fillId="7" borderId="19" xfId="368" applyFont="1" applyFill="1" applyBorder="1" applyAlignment="1" applyProtection="1">
      <alignment vertical="center"/>
    </xf>
    <xf numFmtId="0" fontId="31" fillId="7" borderId="19" xfId="0" applyFont="1" applyFill="1" applyBorder="1" applyAlignment="1">
      <alignment horizontal="left"/>
    </xf>
    <xf numFmtId="0" fontId="65" fillId="7" borderId="20" xfId="368" applyFont="1" applyFill="1" applyBorder="1" applyAlignment="1" applyProtection="1">
      <alignment vertical="center"/>
    </xf>
    <xf numFmtId="0" fontId="31" fillId="7" borderId="0" xfId="0" applyFont="1" applyFill="1" applyAlignment="1">
      <alignment vertical="top" wrapText="1"/>
    </xf>
    <xf numFmtId="0" fontId="41" fillId="7" borderId="0" xfId="0" applyFont="1" applyFill="1" applyAlignment="1">
      <alignment vertical="center" wrapText="1"/>
    </xf>
    <xf numFmtId="0" fontId="31" fillId="7" borderId="10" xfId="0" applyFont="1" applyFill="1" applyBorder="1"/>
    <xf numFmtId="0" fontId="31" fillId="7" borderId="4" xfId="0" applyFont="1" applyFill="1" applyBorder="1"/>
    <xf numFmtId="0" fontId="31" fillId="7" borderId="11" xfId="0" applyFont="1" applyFill="1" applyBorder="1"/>
    <xf numFmtId="0" fontId="31" fillId="8" borderId="24" xfId="0" applyFont="1" applyFill="1" applyBorder="1" applyAlignment="1">
      <alignment horizontal="left"/>
    </xf>
    <xf numFmtId="0" fontId="70" fillId="8" borderId="0" xfId="0" applyFont="1" applyFill="1" applyAlignment="1">
      <alignment horizontal="center"/>
    </xf>
    <xf numFmtId="0" fontId="31" fillId="8" borderId="25" xfId="0" applyFont="1" applyFill="1" applyBorder="1" applyAlignment="1">
      <alignment horizontal="left"/>
    </xf>
    <xf numFmtId="2" fontId="2" fillId="7" borderId="0" xfId="434" applyNumberFormat="1" applyFont="1" applyFill="1" applyAlignment="1">
      <alignment horizontal="center"/>
    </xf>
    <xf numFmtId="2" fontId="2" fillId="7" borderId="25" xfId="434" applyNumberFormat="1" applyFont="1" applyFill="1" applyBorder="1" applyAlignment="1">
      <alignment horizontal="center"/>
    </xf>
    <xf numFmtId="0" fontId="71" fillId="8" borderId="24" xfId="0" applyFont="1" applyFill="1" applyBorder="1" applyAlignment="1">
      <alignment horizontal="left"/>
    </xf>
    <xf numFmtId="0" fontId="72" fillId="7" borderId="0" xfId="0" applyFont="1" applyFill="1"/>
    <xf numFmtId="2" fontId="2" fillId="4" borderId="25" xfId="434" applyNumberFormat="1" applyFont="1" applyFill="1" applyBorder="1" applyAlignment="1">
      <alignment horizontal="center"/>
    </xf>
    <xf numFmtId="0" fontId="71" fillId="8" borderId="24" xfId="0" applyFont="1" applyFill="1" applyBorder="1" applyAlignment="1">
      <alignment horizontal="left" vertical="center" indent="1"/>
    </xf>
    <xf numFmtId="0" fontId="72" fillId="7" borderId="0" xfId="0" applyFont="1" applyFill="1" applyAlignment="1">
      <alignment horizontal="left" indent="1"/>
    </xf>
    <xf numFmtId="0" fontId="71" fillId="8" borderId="24" xfId="0" applyFont="1" applyFill="1" applyBorder="1" applyAlignment="1">
      <alignment horizontal="justify"/>
    </xf>
    <xf numFmtId="0" fontId="2" fillId="7" borderId="0" xfId="434" applyFont="1" applyFill="1"/>
    <xf numFmtId="0" fontId="2" fillId="7" borderId="25" xfId="434" applyFont="1" applyFill="1" applyBorder="1"/>
    <xf numFmtId="0" fontId="37" fillId="8" borderId="26" xfId="0" applyFont="1" applyFill="1" applyBorder="1" applyAlignment="1">
      <alignment horizontal="left"/>
    </xf>
    <xf numFmtId="0" fontId="31" fillId="7" borderId="27" xfId="0" applyFont="1" applyFill="1" applyBorder="1"/>
    <xf numFmtId="0" fontId="73" fillId="8" borderId="27" xfId="0" applyFont="1" applyFill="1" applyBorder="1"/>
    <xf numFmtId="0" fontId="35" fillId="8" borderId="28" xfId="0" applyFont="1" applyFill="1" applyBorder="1" applyAlignment="1">
      <alignment horizontal="left"/>
    </xf>
    <xf numFmtId="0" fontId="37" fillId="7" borderId="0" xfId="0" applyFont="1" applyFill="1" applyAlignment="1">
      <alignment horizontal="left" vertical="center"/>
    </xf>
    <xf numFmtId="0" fontId="73" fillId="8" borderId="0" xfId="0" applyFont="1" applyFill="1"/>
    <xf numFmtId="0" fontId="71" fillId="8" borderId="0" xfId="0" applyFont="1" applyFill="1" applyAlignment="1">
      <alignment horizontal="center"/>
    </xf>
    <xf numFmtId="0" fontId="71" fillId="8" borderId="25" xfId="0" applyFont="1" applyFill="1" applyBorder="1" applyAlignment="1">
      <alignment horizontal="center"/>
    </xf>
    <xf numFmtId="0" fontId="72" fillId="8" borderId="24" xfId="0" applyFont="1" applyFill="1" applyBorder="1" applyAlignment="1">
      <alignment horizontal="left"/>
    </xf>
    <xf numFmtId="0" fontId="71" fillId="8" borderId="24" xfId="0" applyFont="1" applyFill="1" applyBorder="1" applyAlignment="1">
      <alignment horizontal="left" vertical="center"/>
    </xf>
    <xf numFmtId="0" fontId="71" fillId="8" borderId="0" xfId="0" applyFont="1" applyFill="1" applyAlignment="1">
      <alignment horizontal="left" vertical="center"/>
    </xf>
    <xf numFmtId="0" fontId="2" fillId="4" borderId="0" xfId="434" applyFont="1" applyFill="1" applyAlignment="1">
      <alignment horizontal="center"/>
    </xf>
    <xf numFmtId="0" fontId="32" fillId="8" borderId="0" xfId="0" applyFont="1" applyFill="1" applyAlignment="1">
      <alignment horizontal="left"/>
    </xf>
    <xf numFmtId="0" fontId="35" fillId="8" borderId="27" xfId="0" applyFont="1" applyFill="1" applyBorder="1" applyAlignment="1">
      <alignment horizontal="left"/>
    </xf>
    <xf numFmtId="0" fontId="74" fillId="8" borderId="5" xfId="0" applyFont="1" applyFill="1" applyBorder="1" applyAlignment="1">
      <alignment horizontal="center"/>
    </xf>
    <xf numFmtId="0" fontId="70" fillId="8" borderId="6" xfId="0" applyFont="1" applyFill="1" applyBorder="1" applyAlignment="1">
      <alignment horizontal="center"/>
    </xf>
    <xf numFmtId="0" fontId="70" fillId="8" borderId="7" xfId="0" applyFont="1" applyFill="1" applyBorder="1" applyAlignment="1">
      <alignment horizontal="center"/>
    </xf>
    <xf numFmtId="0" fontId="70" fillId="8" borderId="8" xfId="0" applyFont="1" applyFill="1" applyBorder="1" applyAlignment="1">
      <alignment horizontal="left"/>
    </xf>
    <xf numFmtId="2" fontId="2" fillId="4" borderId="0" xfId="677" applyNumberFormat="1" applyFont="1" applyFill="1" applyAlignment="1">
      <alignment horizontal="center"/>
    </xf>
    <xf numFmtId="2" fontId="2" fillId="4" borderId="9" xfId="677" applyNumberFormat="1" applyFont="1" applyFill="1" applyBorder="1" applyAlignment="1">
      <alignment horizontal="center"/>
    </xf>
    <xf numFmtId="0" fontId="55" fillId="8" borderId="4" xfId="0" applyFont="1" applyFill="1" applyBorder="1" applyAlignment="1">
      <alignment horizontal="center"/>
    </xf>
    <xf numFmtId="0" fontId="55" fillId="8" borderId="11" xfId="0" applyFont="1" applyFill="1" applyBorder="1" applyAlignment="1">
      <alignment horizontal="center"/>
    </xf>
    <xf numFmtId="0" fontId="35" fillId="7" borderId="0" xfId="0" applyFont="1" applyFill="1" applyAlignment="1">
      <alignment horizontal="left"/>
    </xf>
    <xf numFmtId="0" fontId="74" fillId="8" borderId="8" xfId="0" applyFont="1" applyFill="1" applyBorder="1" applyAlignment="1">
      <alignment horizontal="justify"/>
    </xf>
    <xf numFmtId="0" fontId="70" fillId="8" borderId="0" xfId="0" applyFont="1" applyFill="1" applyAlignment="1">
      <alignment horizontal="justify"/>
    </xf>
    <xf numFmtId="0" fontId="70" fillId="8" borderId="9" xfId="0" applyFont="1" applyFill="1" applyBorder="1" applyAlignment="1">
      <alignment horizontal="justify"/>
    </xf>
    <xf numFmtId="0" fontId="75" fillId="8" borderId="8" xfId="0" applyFont="1" applyFill="1" applyBorder="1" applyAlignment="1">
      <alignment horizontal="justify"/>
    </xf>
    <xf numFmtId="0" fontId="75" fillId="8" borderId="0" xfId="0" applyFont="1" applyFill="1" applyAlignment="1">
      <alignment horizontal="justify"/>
    </xf>
    <xf numFmtId="0" fontId="70" fillId="8" borderId="8" xfId="0" applyFont="1" applyFill="1" applyBorder="1" applyAlignment="1">
      <alignment horizontal="justify"/>
    </xf>
    <xf numFmtId="0" fontId="40" fillId="8" borderId="4" xfId="0" applyFont="1" applyFill="1" applyBorder="1" applyAlignment="1">
      <alignment horizontal="justify"/>
    </xf>
    <xf numFmtId="0" fontId="40" fillId="8" borderId="11" xfId="0" applyFont="1" applyFill="1" applyBorder="1" applyAlignment="1">
      <alignment horizontal="justify"/>
    </xf>
    <xf numFmtId="0" fontId="31" fillId="8" borderId="8" xfId="0" applyFont="1" applyFill="1" applyBorder="1" applyAlignment="1">
      <alignment horizontal="center"/>
    </xf>
    <xf numFmtId="0" fontId="70" fillId="8" borderId="9" xfId="0" applyFont="1" applyFill="1" applyBorder="1" applyAlignment="1">
      <alignment horizontal="center"/>
    </xf>
    <xf numFmtId="0" fontId="31" fillId="8" borderId="8" xfId="0" applyFont="1" applyFill="1" applyBorder="1" applyAlignment="1">
      <alignment horizontal="left"/>
    </xf>
    <xf numFmtId="0" fontId="31" fillId="8" borderId="9" xfId="0" applyFont="1" applyFill="1" applyBorder="1" applyAlignment="1">
      <alignment horizontal="left"/>
    </xf>
    <xf numFmtId="2" fontId="2" fillId="7" borderId="0" xfId="747" applyNumberFormat="1" applyFont="1" applyFill="1" applyAlignment="1">
      <alignment horizontal="center"/>
    </xf>
    <xf numFmtId="2" fontId="2" fillId="7" borderId="9" xfId="747" applyNumberFormat="1" applyFont="1" applyFill="1" applyBorder="1" applyAlignment="1">
      <alignment horizontal="center"/>
    </xf>
    <xf numFmtId="2" fontId="31" fillId="8" borderId="4" xfId="0" applyNumberFormat="1" applyFont="1" applyFill="1" applyBorder="1" applyAlignment="1">
      <alignment horizontal="center"/>
    </xf>
    <xf numFmtId="2" fontId="31" fillId="8" borderId="11" xfId="0" applyNumberFormat="1" applyFont="1" applyFill="1" applyBorder="1" applyAlignment="1">
      <alignment horizontal="center"/>
    </xf>
    <xf numFmtId="168" fontId="2" fillId="7" borderId="0" xfId="747" applyNumberFormat="1" applyFont="1" applyFill="1" applyAlignment="1">
      <alignment horizontal="center"/>
    </xf>
    <xf numFmtId="168" fontId="2" fillId="7" borderId="9" xfId="747" applyNumberFormat="1" applyFont="1" applyFill="1" applyBorder="1" applyAlignment="1">
      <alignment horizontal="center"/>
    </xf>
    <xf numFmtId="0" fontId="70" fillId="8" borderId="29" xfId="0" applyFont="1" applyFill="1" applyBorder="1" applyAlignment="1">
      <alignment horizontal="left"/>
    </xf>
    <xf numFmtId="2" fontId="2" fillId="7" borderId="30" xfId="747" applyNumberFormat="1" applyFont="1" applyFill="1" applyBorder="1" applyAlignment="1">
      <alignment horizontal="center"/>
    </xf>
    <xf numFmtId="2" fontId="2" fillId="7" borderId="31" xfId="747" applyNumberFormat="1" applyFont="1" applyFill="1" applyBorder="1" applyAlignment="1">
      <alignment horizontal="center"/>
    </xf>
    <xf numFmtId="2" fontId="1" fillId="7" borderId="0" xfId="747" applyNumberFormat="1" applyFont="1" applyFill="1" applyAlignment="1">
      <alignment horizontal="center"/>
    </xf>
    <xf numFmtId="0" fontId="31" fillId="10" borderId="0" xfId="0" applyFont="1" applyFill="1"/>
    <xf numFmtId="0" fontId="1" fillId="7" borderId="5" xfId="747" applyFont="1" applyFill="1" applyBorder="1" applyAlignment="1">
      <alignment horizontal="center"/>
    </xf>
    <xf numFmtId="0" fontId="77" fillId="7" borderId="6" xfId="747" applyFont="1" applyFill="1" applyBorder="1" applyAlignment="1">
      <alignment horizontal="center"/>
    </xf>
    <xf numFmtId="14" fontId="77" fillId="7" borderId="6" xfId="747" applyNumberFormat="1" applyFont="1" applyFill="1" applyBorder="1" applyAlignment="1">
      <alignment horizontal="center"/>
    </xf>
    <xf numFmtId="0" fontId="77" fillId="7" borderId="7" xfId="747" applyFont="1" applyFill="1" applyBorder="1" applyAlignment="1">
      <alignment horizontal="center"/>
    </xf>
    <xf numFmtId="0" fontId="77" fillId="7" borderId="6" xfId="747" applyFont="1" applyFill="1" applyBorder="1" applyAlignment="1">
      <alignment horizontal="center" vertical="top"/>
    </xf>
    <xf numFmtId="0" fontId="77" fillId="7" borderId="7" xfId="747" applyFont="1" applyFill="1" applyBorder="1" applyAlignment="1">
      <alignment horizontal="center" vertical="top"/>
    </xf>
    <xf numFmtId="0" fontId="1" fillId="7" borderId="8" xfId="0" applyFont="1" applyFill="1" applyBorder="1"/>
    <xf numFmtId="0" fontId="1" fillId="7" borderId="0" xfId="0" applyFont="1" applyFill="1"/>
    <xf numFmtId="0" fontId="1" fillId="7" borderId="9" xfId="0" applyFont="1" applyFill="1" applyBorder="1"/>
    <xf numFmtId="0" fontId="1" fillId="7" borderId="8" xfId="747" applyFont="1" applyFill="1" applyBorder="1" applyAlignment="1">
      <alignment horizontal="center"/>
    </xf>
    <xf numFmtId="0" fontId="77" fillId="7" borderId="0" xfId="747" applyFont="1" applyFill="1" applyAlignment="1">
      <alignment horizontal="center" vertical="top"/>
    </xf>
    <xf numFmtId="0" fontId="77" fillId="7" borderId="9" xfId="747" applyFont="1" applyFill="1" applyBorder="1" applyAlignment="1">
      <alignment horizontal="center" vertical="top"/>
    </xf>
    <xf numFmtId="0" fontId="77" fillId="7" borderId="8" xfId="747" applyFont="1" applyFill="1" applyBorder="1" applyAlignment="1">
      <alignment horizontal="left"/>
    </xf>
    <xf numFmtId="2" fontId="1" fillId="7" borderId="9" xfId="747" applyNumberFormat="1" applyFont="1" applyFill="1" applyBorder="1" applyAlignment="1">
      <alignment horizontal="center"/>
    </xf>
    <xf numFmtId="0" fontId="77" fillId="7" borderId="8" xfId="747" applyFont="1" applyFill="1" applyBorder="1"/>
    <xf numFmtId="0" fontId="78" fillId="7" borderId="10" xfId="747" applyFont="1" applyFill="1" applyBorder="1"/>
    <xf numFmtId="168" fontId="1" fillId="7" borderId="4" xfId="747" applyNumberFormat="1" applyFont="1" applyFill="1" applyBorder="1" applyAlignment="1">
      <alignment horizontal="center"/>
    </xf>
    <xf numFmtId="168" fontId="1" fillId="7" borderId="11" xfId="747" applyNumberFormat="1" applyFont="1" applyFill="1" applyBorder="1" applyAlignment="1">
      <alignment horizontal="center"/>
    </xf>
    <xf numFmtId="0" fontId="77" fillId="7" borderId="29" xfId="747" applyFont="1" applyFill="1" applyBorder="1" applyAlignment="1">
      <alignment horizontal="left"/>
    </xf>
    <xf numFmtId="2" fontId="1" fillId="7" borderId="30" xfId="747" applyNumberFormat="1" applyFont="1" applyFill="1" applyBorder="1" applyAlignment="1">
      <alignment horizontal="center"/>
    </xf>
    <xf numFmtId="2" fontId="1" fillId="7" borderId="31" xfId="747" applyNumberFormat="1" applyFont="1" applyFill="1" applyBorder="1" applyAlignment="1">
      <alignment horizontal="center"/>
    </xf>
    <xf numFmtId="0" fontId="78" fillId="7" borderId="5" xfId="747" applyFont="1" applyFill="1" applyBorder="1" applyAlignment="1">
      <alignment horizontal="center"/>
    </xf>
    <xf numFmtId="0" fontId="77" fillId="4" borderId="29" xfId="747" applyFont="1" applyFill="1" applyBorder="1" applyAlignment="1">
      <alignment horizontal="center" vertical="top"/>
    </xf>
    <xf numFmtId="0" fontId="77" fillId="4" borderId="30" xfId="747" applyFont="1" applyFill="1" applyBorder="1" applyAlignment="1">
      <alignment horizontal="center" vertical="top"/>
    </xf>
    <xf numFmtId="0" fontId="77" fillId="4" borderId="31" xfId="747" applyFont="1" applyFill="1" applyBorder="1" applyAlignment="1">
      <alignment horizontal="center" vertical="top"/>
    </xf>
    <xf numFmtId="0" fontId="77" fillId="4" borderId="29" xfId="747" applyFont="1" applyFill="1" applyBorder="1" applyAlignment="1">
      <alignment horizontal="center"/>
    </xf>
    <xf numFmtId="0" fontId="77" fillId="4" borderId="30" xfId="747" applyFont="1" applyFill="1" applyBorder="1" applyAlignment="1">
      <alignment horizontal="center"/>
    </xf>
    <xf numFmtId="0" fontId="77" fillId="4" borderId="31" xfId="747" applyFont="1" applyFill="1" applyBorder="1" applyAlignment="1">
      <alignment horizontal="center"/>
    </xf>
    <xf numFmtId="168" fontId="1" fillId="7" borderId="6" xfId="747" applyNumberFormat="1" applyFont="1" applyFill="1" applyBorder="1" applyAlignment="1">
      <alignment horizontal="center"/>
    </xf>
    <xf numFmtId="168" fontId="1" fillId="7" borderId="7" xfId="747" applyNumberFormat="1" applyFont="1" applyFill="1" applyBorder="1" applyAlignment="1">
      <alignment horizontal="center"/>
    </xf>
    <xf numFmtId="0" fontId="77" fillId="4" borderId="8" xfId="0" applyFont="1" applyFill="1" applyBorder="1" applyAlignment="1">
      <alignment horizontal="right"/>
    </xf>
    <xf numFmtId="0" fontId="77" fillId="4" borderId="0" xfId="0" applyFont="1" applyFill="1" applyAlignment="1">
      <alignment horizontal="right"/>
    </xf>
    <xf numFmtId="0" fontId="77" fillId="4" borderId="9" xfId="0" applyFont="1" applyFill="1" applyBorder="1" applyAlignment="1">
      <alignment horizontal="right"/>
    </xf>
    <xf numFmtId="170" fontId="1" fillId="4" borderId="8" xfId="2" applyNumberFormat="1" applyFont="1" applyFill="1" applyBorder="1" applyAlignment="1">
      <alignment horizontal="right"/>
    </xf>
    <xf numFmtId="170" fontId="1" fillId="4" borderId="0" xfId="2" applyNumberFormat="1" applyFont="1" applyFill="1" applyBorder="1" applyAlignment="1">
      <alignment horizontal="right"/>
    </xf>
    <xf numFmtId="170" fontId="1" fillId="4" borderId="9" xfId="2" applyNumberFormat="1" applyFont="1" applyFill="1" applyBorder="1" applyAlignment="1">
      <alignment horizontal="right"/>
    </xf>
    <xf numFmtId="165" fontId="1" fillId="4" borderId="8" xfId="2" applyFont="1" applyFill="1" applyBorder="1"/>
    <xf numFmtId="165" fontId="1" fillId="7" borderId="0" xfId="2" applyFont="1" applyFill="1" applyBorder="1"/>
    <xf numFmtId="165" fontId="1" fillId="4" borderId="9" xfId="2" applyFont="1" applyFill="1" applyBorder="1"/>
    <xf numFmtId="165" fontId="1" fillId="4" borderId="8" xfId="2" applyFont="1" applyFill="1" applyBorder="1" applyAlignment="1">
      <alignment horizontal="right"/>
    </xf>
    <xf numFmtId="165" fontId="1" fillId="4" borderId="0" xfId="2" applyFont="1" applyFill="1" applyBorder="1" applyAlignment="1">
      <alignment horizontal="right"/>
    </xf>
    <xf numFmtId="165" fontId="1" fillId="4" borderId="9" xfId="2" applyFont="1" applyFill="1" applyBorder="1" applyAlignment="1">
      <alignment horizontal="right"/>
    </xf>
    <xf numFmtId="0" fontId="75" fillId="7" borderId="0" xfId="0" applyFont="1" applyFill="1"/>
    <xf numFmtId="165" fontId="77" fillId="4" borderId="8" xfId="2" applyFont="1" applyFill="1" applyBorder="1" applyAlignment="1">
      <alignment horizontal="right"/>
    </xf>
    <xf numFmtId="165" fontId="77" fillId="4" borderId="0" xfId="2" applyFont="1" applyFill="1" applyBorder="1" applyAlignment="1">
      <alignment horizontal="right"/>
    </xf>
    <xf numFmtId="165" fontId="77" fillId="4" borderId="9" xfId="2" applyFont="1" applyFill="1" applyBorder="1" applyAlignment="1">
      <alignment horizontal="right"/>
    </xf>
    <xf numFmtId="0" fontId="1" fillId="4" borderId="8" xfId="0" applyFont="1" applyFill="1" applyBorder="1"/>
    <xf numFmtId="0" fontId="1" fillId="4" borderId="9" xfId="0" applyFont="1" applyFill="1" applyBorder="1"/>
    <xf numFmtId="0" fontId="77" fillId="7" borderId="10" xfId="747" applyFont="1" applyFill="1" applyBorder="1"/>
    <xf numFmtId="2" fontId="1" fillId="7" borderId="4" xfId="747" applyNumberFormat="1" applyFont="1" applyFill="1" applyBorder="1" applyAlignment="1">
      <alignment horizontal="center"/>
    </xf>
    <xf numFmtId="2" fontId="1" fillId="7" borderId="11" xfId="747" applyNumberFormat="1" applyFont="1" applyFill="1" applyBorder="1" applyAlignment="1">
      <alignment horizontal="center"/>
    </xf>
    <xf numFmtId="0" fontId="78" fillId="7" borderId="8" xfId="0" applyFont="1" applyFill="1" applyBorder="1"/>
    <xf numFmtId="0" fontId="79" fillId="7" borderId="8" xfId="747" applyFont="1" applyFill="1" applyBorder="1" applyAlignment="1">
      <alignment horizontal="left"/>
    </xf>
    <xf numFmtId="0" fontId="1" fillId="7" borderId="10" xfId="747" applyFont="1" applyFill="1" applyBorder="1" applyAlignment="1">
      <alignment horizontal="left"/>
    </xf>
    <xf numFmtId="9" fontId="13" fillId="7" borderId="4" xfId="749" applyFont="1" applyFill="1" applyBorder="1" applyAlignment="1">
      <alignment horizontal="center"/>
    </xf>
    <xf numFmtId="9" fontId="13" fillId="7" borderId="11" xfId="749" applyFont="1" applyFill="1" applyBorder="1" applyAlignment="1">
      <alignment horizontal="center"/>
    </xf>
    <xf numFmtId="0" fontId="77" fillId="7" borderId="8" xfId="0" applyFont="1" applyFill="1" applyBorder="1" applyAlignment="1">
      <alignment horizontal="right"/>
    </xf>
    <xf numFmtId="0" fontId="77" fillId="7" borderId="0" xfId="0" applyFont="1" applyFill="1" applyAlignment="1">
      <alignment horizontal="right"/>
    </xf>
    <xf numFmtId="0" fontId="77" fillId="7" borderId="9" xfId="0" applyFont="1" applyFill="1" applyBorder="1" applyAlignment="1">
      <alignment horizontal="right"/>
    </xf>
    <xf numFmtId="165" fontId="1" fillId="7" borderId="8" xfId="2" applyFont="1" applyFill="1" applyBorder="1"/>
    <xf numFmtId="165" fontId="1" fillId="7" borderId="9" xfId="2" applyFont="1" applyFill="1" applyBorder="1"/>
    <xf numFmtId="0" fontId="60" fillId="4" borderId="8" xfId="0" applyFont="1" applyFill="1" applyBorder="1" applyAlignment="1">
      <alignment horizontal="right"/>
    </xf>
    <xf numFmtId="0" fontId="60" fillId="4" borderId="0" xfId="0" applyFont="1" applyFill="1" applyAlignment="1">
      <alignment horizontal="right"/>
    </xf>
    <xf numFmtId="0" fontId="60" fillId="4" borderId="9" xfId="0" applyFont="1" applyFill="1" applyBorder="1" applyAlignment="1">
      <alignment horizontal="right"/>
    </xf>
    <xf numFmtId="0" fontId="1" fillId="7" borderId="10" xfId="0" applyFont="1" applyFill="1" applyBorder="1"/>
    <xf numFmtId="0" fontId="1" fillId="7" borderId="4" xfId="0" applyFont="1" applyFill="1" applyBorder="1"/>
    <xf numFmtId="0" fontId="1" fillId="7" borderId="11" xfId="0" applyFont="1" applyFill="1" applyBorder="1"/>
    <xf numFmtId="170" fontId="1" fillId="4" borderId="10" xfId="2" applyNumberFormat="1" applyFont="1" applyFill="1" applyBorder="1"/>
    <xf numFmtId="170" fontId="1" fillId="4" borderId="4" xfId="2" applyNumberFormat="1" applyFont="1" applyFill="1" applyBorder="1"/>
    <xf numFmtId="170" fontId="1" fillId="4" borderId="11" xfId="2" applyNumberFormat="1" applyFont="1" applyFill="1" applyBorder="1"/>
    <xf numFmtId="0" fontId="1" fillId="4" borderId="10" xfId="0" applyFont="1" applyFill="1" applyBorder="1"/>
    <xf numFmtId="0" fontId="1" fillId="4" borderId="4" xfId="0" applyFont="1" applyFill="1" applyBorder="1"/>
    <xf numFmtId="0" fontId="1" fillId="4" borderId="11" xfId="0" applyFont="1" applyFill="1" applyBorder="1"/>
    <xf numFmtId="0" fontId="80" fillId="8" borderId="8" xfId="0" applyFont="1" applyFill="1" applyBorder="1" applyAlignment="1">
      <alignment horizontal="left" vertical="center"/>
    </xf>
    <xf numFmtId="0" fontId="81" fillId="8" borderId="0" xfId="0" applyFont="1" applyFill="1" applyAlignment="1">
      <alignment horizontal="right" vertical="center"/>
    </xf>
    <xf numFmtId="0" fontId="81" fillId="8" borderId="9" xfId="0" applyFont="1" applyFill="1" applyBorder="1" applyAlignment="1">
      <alignment horizontal="right" vertical="center"/>
    </xf>
    <xf numFmtId="0" fontId="80" fillId="7" borderId="0" xfId="0" applyFont="1" applyFill="1" applyAlignment="1">
      <alignment vertical="center"/>
    </xf>
    <xf numFmtId="167" fontId="80" fillId="4" borderId="8" xfId="0" applyNumberFormat="1" applyFont="1" applyFill="1" applyBorder="1" applyAlignment="1">
      <alignment vertical="center"/>
    </xf>
    <xf numFmtId="0" fontId="81" fillId="4" borderId="0" xfId="0" applyFont="1" applyFill="1" applyAlignment="1">
      <alignment horizontal="right" vertical="center" wrapText="1"/>
    </xf>
    <xf numFmtId="0" fontId="81" fillId="4" borderId="0" xfId="0" applyFont="1" applyFill="1" applyAlignment="1">
      <alignment horizontal="right" vertical="center"/>
    </xf>
    <xf numFmtId="0" fontId="81" fillId="4" borderId="9" xfId="0" applyFont="1" applyFill="1" applyBorder="1" applyAlignment="1">
      <alignment horizontal="right" vertical="center"/>
    </xf>
    <xf numFmtId="0" fontId="77" fillId="8" borderId="8" xfId="0" applyFont="1" applyFill="1" applyBorder="1" applyAlignment="1">
      <alignment horizontal="left" vertical="center"/>
    </xf>
    <xf numFmtId="165" fontId="57" fillId="8" borderId="0" xfId="2" applyFont="1" applyFill="1" applyBorder="1" applyAlignment="1">
      <alignment horizontal="center" vertical="center"/>
    </xf>
    <xf numFmtId="165" fontId="57" fillId="8" borderId="9" xfId="2" applyFont="1" applyFill="1" applyBorder="1" applyAlignment="1">
      <alignment horizontal="center" vertical="center"/>
    </xf>
    <xf numFmtId="0" fontId="77" fillId="4" borderId="8" xfId="0" applyFont="1" applyFill="1" applyBorder="1" applyAlignment="1">
      <alignment vertical="center"/>
    </xf>
    <xf numFmtId="165" fontId="17" fillId="4" borderId="0" xfId="2" applyFont="1" applyFill="1" applyBorder="1" applyAlignment="1">
      <alignment horizontal="center" vertical="center"/>
    </xf>
    <xf numFmtId="165" fontId="17" fillId="4" borderId="9" xfId="2" applyFont="1" applyFill="1" applyBorder="1" applyAlignment="1">
      <alignment horizontal="center" vertical="center"/>
    </xf>
    <xf numFmtId="165" fontId="57" fillId="7" borderId="0" xfId="2" applyFont="1" applyFill="1" applyBorder="1" applyAlignment="1">
      <alignment horizontal="center" vertical="center"/>
    </xf>
    <xf numFmtId="165" fontId="57" fillId="7" borderId="9" xfId="2" applyFont="1" applyFill="1" applyBorder="1" applyAlignment="1">
      <alignment horizontal="center" vertical="center"/>
    </xf>
    <xf numFmtId="0" fontId="78" fillId="8" borderId="8" xfId="0" applyFont="1" applyFill="1" applyBorder="1" applyAlignment="1">
      <alignment horizontal="left" vertical="center"/>
    </xf>
    <xf numFmtId="167" fontId="78" fillId="4" borderId="8" xfId="0" applyNumberFormat="1" applyFont="1" applyFill="1" applyBorder="1" applyAlignment="1">
      <alignment vertical="center"/>
    </xf>
    <xf numFmtId="0" fontId="78" fillId="4" borderId="8" xfId="0" applyFont="1" applyFill="1" applyBorder="1" applyAlignment="1">
      <alignment vertical="center"/>
    </xf>
    <xf numFmtId="0" fontId="77" fillId="8" borderId="10" xfId="0" applyFont="1" applyFill="1" applyBorder="1" applyAlignment="1">
      <alignment horizontal="left" vertical="center"/>
    </xf>
    <xf numFmtId="165" fontId="57" fillId="8" borderId="4" xfId="2" applyFont="1" applyFill="1" applyBorder="1" applyAlignment="1">
      <alignment horizontal="center" vertical="center"/>
    </xf>
    <xf numFmtId="165" fontId="57" fillId="8" borderId="11" xfId="2" applyFont="1" applyFill="1" applyBorder="1" applyAlignment="1">
      <alignment horizontal="center" vertical="center"/>
    </xf>
    <xf numFmtId="0" fontId="77" fillId="4" borderId="10" xfId="0" applyFont="1" applyFill="1" applyBorder="1" applyAlignment="1">
      <alignment vertical="center"/>
    </xf>
    <xf numFmtId="165" fontId="17" fillId="4" borderId="4" xfId="2" applyFont="1" applyFill="1" applyBorder="1" applyAlignment="1">
      <alignment horizontal="center" vertical="center"/>
    </xf>
    <xf numFmtId="165" fontId="17" fillId="4" borderId="11" xfId="2" applyFont="1" applyFill="1" applyBorder="1" applyAlignment="1">
      <alignment horizontal="center" vertical="center"/>
    </xf>
    <xf numFmtId="0" fontId="58" fillId="7" borderId="0" xfId="0" applyFont="1" applyFill="1" applyAlignment="1">
      <alignment horizontal="justify"/>
    </xf>
    <xf numFmtId="0" fontId="59" fillId="10" borderId="5" xfId="0" applyFont="1" applyFill="1" applyBorder="1" applyAlignment="1">
      <alignment vertical="center"/>
    </xf>
    <xf numFmtId="0" fontId="59" fillId="10" borderId="6" xfId="0" applyFont="1" applyFill="1" applyBorder="1" applyAlignment="1">
      <alignment vertical="center"/>
    </xf>
    <xf numFmtId="0" fontId="59" fillId="10" borderId="7" xfId="0" applyFont="1" applyFill="1" applyBorder="1" applyAlignment="1">
      <alignment vertical="center"/>
    </xf>
    <xf numFmtId="167" fontId="17" fillId="4" borderId="8" xfId="0" applyNumberFormat="1" applyFont="1" applyFill="1" applyBorder="1"/>
    <xf numFmtId="0" fontId="81" fillId="4" borderId="0" xfId="0" applyFont="1" applyFill="1" applyAlignment="1">
      <alignment horizontal="right" wrapText="1"/>
    </xf>
    <xf numFmtId="0" fontId="81" fillId="4" borderId="0" xfId="0" applyFont="1" applyFill="1" applyAlignment="1">
      <alignment horizontal="right"/>
    </xf>
    <xf numFmtId="0" fontId="81" fillId="4" borderId="9" xfId="0" applyFont="1" applyFill="1" applyBorder="1" applyAlignment="1">
      <alignment horizontal="right"/>
    </xf>
    <xf numFmtId="0" fontId="77" fillId="4" borderId="8" xfId="0" applyFont="1" applyFill="1" applyBorder="1"/>
    <xf numFmtId="167" fontId="78" fillId="4" borderId="8" xfId="0" applyNumberFormat="1" applyFont="1" applyFill="1" applyBorder="1"/>
    <xf numFmtId="0" fontId="78" fillId="8" borderId="8" xfId="0" applyFont="1" applyFill="1" applyBorder="1" applyAlignment="1">
      <alignment vertical="center"/>
    </xf>
    <xf numFmtId="0" fontId="78" fillId="4" borderId="8" xfId="0" applyFont="1" applyFill="1" applyBorder="1"/>
    <xf numFmtId="0" fontId="77" fillId="4" borderId="10" xfId="0" applyFont="1" applyFill="1" applyBorder="1"/>
    <xf numFmtId="0" fontId="59" fillId="10" borderId="29" xfId="0" applyFont="1" applyFill="1" applyBorder="1"/>
    <xf numFmtId="0" fontId="59" fillId="10" borderId="30" xfId="0" applyFont="1" applyFill="1" applyBorder="1"/>
    <xf numFmtId="0" fontId="59" fillId="10" borderId="31" xfId="0" applyFont="1" applyFill="1" applyBorder="1"/>
    <xf numFmtId="0" fontId="80" fillId="8" borderId="8" xfId="0" applyFont="1" applyFill="1" applyBorder="1" applyAlignment="1">
      <alignment horizontal="left"/>
    </xf>
    <xf numFmtId="0" fontId="81" fillId="8" borderId="8" xfId="0" applyFont="1" applyFill="1" applyBorder="1" applyAlignment="1">
      <alignment horizontal="left"/>
    </xf>
    <xf numFmtId="0" fontId="57" fillId="8" borderId="0" xfId="0" applyFont="1" applyFill="1" applyAlignment="1">
      <alignment horizontal="center" vertical="center"/>
    </xf>
    <xf numFmtId="0" fontId="57" fillId="8" borderId="0" xfId="0" applyFont="1" applyFill="1" applyAlignment="1">
      <alignment vertical="center"/>
    </xf>
    <xf numFmtId="0" fontId="57" fillId="8" borderId="9" xfId="0" applyFont="1" applyFill="1" applyBorder="1" applyAlignment="1">
      <alignment vertical="center"/>
    </xf>
    <xf numFmtId="0" fontId="77" fillId="8" borderId="8" xfId="0" applyFont="1" applyFill="1" applyBorder="1" applyAlignment="1">
      <alignment horizontal="left"/>
    </xf>
    <xf numFmtId="0" fontId="77" fillId="8" borderId="10" xfId="0" applyFont="1" applyFill="1" applyBorder="1" applyAlignment="1">
      <alignment horizontal="left"/>
    </xf>
    <xf numFmtId="0" fontId="59" fillId="10" borderId="5" xfId="0" applyFont="1" applyFill="1" applyBorder="1"/>
    <xf numFmtId="0" fontId="59" fillId="10" borderId="6" xfId="0" applyFont="1" applyFill="1" applyBorder="1"/>
    <xf numFmtId="0" fontId="59" fillId="10" borderId="7" xfId="0" applyFont="1" applyFill="1" applyBorder="1"/>
    <xf numFmtId="0" fontId="77" fillId="7" borderId="8" xfId="0" applyFont="1" applyFill="1" applyBorder="1"/>
    <xf numFmtId="0" fontId="40" fillId="8" borderId="5" xfId="0" applyFont="1" applyFill="1" applyBorder="1" applyAlignment="1">
      <alignment horizontal="justify"/>
    </xf>
    <xf numFmtId="0" fontId="40" fillId="8" borderId="0" xfId="0" applyFont="1" applyFill="1" applyAlignment="1">
      <alignment horizontal="center"/>
    </xf>
    <xf numFmtId="0" fontId="40" fillId="8" borderId="9" xfId="0" applyFont="1" applyFill="1" applyBorder="1" applyAlignment="1">
      <alignment horizontal="center"/>
    </xf>
    <xf numFmtId="0" fontId="40" fillId="8" borderId="8" xfId="0" applyFont="1" applyFill="1" applyBorder="1" applyAlignment="1">
      <alignment horizontal="justify"/>
    </xf>
    <xf numFmtId="2" fontId="2" fillId="4" borderId="0" xfId="672" applyNumberFormat="1" applyFont="1" applyFill="1" applyAlignment="1">
      <alignment horizontal="center"/>
    </xf>
    <xf numFmtId="2" fontId="2" fillId="4" borderId="9" xfId="672" applyNumberFormat="1" applyFont="1" applyFill="1" applyBorder="1" applyAlignment="1">
      <alignment horizontal="center"/>
    </xf>
    <xf numFmtId="0" fontId="31" fillId="8" borderId="10" xfId="0" applyFont="1" applyFill="1" applyBorder="1" applyAlignment="1">
      <alignment horizontal="left"/>
    </xf>
    <xf numFmtId="0" fontId="31" fillId="8" borderId="4" xfId="0" applyFont="1" applyFill="1" applyBorder="1" applyAlignment="1">
      <alignment horizontal="center"/>
    </xf>
    <xf numFmtId="0" fontId="31" fillId="8" borderId="11" xfId="0" applyFont="1" applyFill="1" applyBorder="1" applyAlignment="1">
      <alignment horizontal="center"/>
    </xf>
    <xf numFmtId="0" fontId="70" fillId="8" borderId="10" xfId="0" applyFont="1" applyFill="1" applyBorder="1" applyAlignment="1">
      <alignment horizontal="justify"/>
    </xf>
    <xf numFmtId="0" fontId="32" fillId="8" borderId="10" xfId="0" applyFont="1" applyFill="1" applyBorder="1" applyAlignment="1">
      <alignment horizontal="left"/>
    </xf>
    <xf numFmtId="0" fontId="32" fillId="8" borderId="4" xfId="0" applyFont="1" applyFill="1" applyBorder="1" applyAlignment="1">
      <alignment horizontal="center"/>
    </xf>
    <xf numFmtId="0" fontId="32" fillId="8" borderId="11" xfId="0" applyFont="1" applyFill="1" applyBorder="1" applyAlignment="1">
      <alignment horizontal="center"/>
    </xf>
    <xf numFmtId="0" fontId="31" fillId="8" borderId="9" xfId="0" applyFont="1" applyFill="1" applyBorder="1" applyAlignment="1">
      <alignment horizontal="center"/>
    </xf>
    <xf numFmtId="0" fontId="33" fillId="8" borderId="8" xfId="0" applyFont="1" applyFill="1" applyBorder="1" applyAlignment="1">
      <alignment horizontal="left"/>
    </xf>
    <xf numFmtId="0" fontId="49" fillId="8" borderId="0" xfId="0" applyFont="1" applyFill="1" applyAlignment="1">
      <alignment horizontal="center"/>
    </xf>
    <xf numFmtId="0" fontId="49" fillId="8" borderId="9" xfId="0" applyFont="1" applyFill="1" applyBorder="1" applyAlignment="1">
      <alignment horizontal="center"/>
    </xf>
    <xf numFmtId="0" fontId="50" fillId="8" borderId="0" xfId="0" applyFont="1" applyFill="1" applyAlignment="1">
      <alignment horizontal="center"/>
    </xf>
    <xf numFmtId="0" fontId="50" fillId="8" borderId="9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left"/>
    </xf>
    <xf numFmtId="0" fontId="33" fillId="8" borderId="0" xfId="0" applyFont="1" applyFill="1" applyAlignment="1">
      <alignment horizontal="center"/>
    </xf>
    <xf numFmtId="0" fontId="33" fillId="8" borderId="9" xfId="0" applyFont="1" applyFill="1" applyBorder="1" applyAlignment="1">
      <alignment horizontal="center"/>
    </xf>
    <xf numFmtId="0" fontId="49" fillId="7" borderId="8" xfId="0" applyFont="1" applyFill="1" applyBorder="1" applyAlignment="1">
      <alignment horizontal="left"/>
    </xf>
    <xf numFmtId="0" fontId="33" fillId="7" borderId="9" xfId="0" applyFont="1" applyFill="1" applyBorder="1" applyAlignment="1">
      <alignment horizontal="center"/>
    </xf>
    <xf numFmtId="0" fontId="33" fillId="7" borderId="8" xfId="0" applyFont="1" applyFill="1" applyBorder="1" applyAlignment="1">
      <alignment horizontal="left"/>
    </xf>
    <xf numFmtId="0" fontId="44" fillId="7" borderId="8" xfId="0" applyFont="1" applyFill="1" applyBorder="1" applyAlignment="1">
      <alignment horizontal="left"/>
    </xf>
    <xf numFmtId="0" fontId="44" fillId="7" borderId="9" xfId="0" applyFont="1" applyFill="1" applyBorder="1" applyAlignment="1">
      <alignment horizontal="center" vertical="center"/>
    </xf>
    <xf numFmtId="0" fontId="47" fillId="7" borderId="8" xfId="0" applyFont="1" applyFill="1" applyBorder="1" applyAlignment="1">
      <alignment horizontal="left"/>
    </xf>
    <xf numFmtId="0" fontId="38" fillId="7" borderId="8" xfId="0" applyFont="1" applyFill="1" applyBorder="1"/>
    <xf numFmtId="0" fontId="38" fillId="7" borderId="9" xfId="0" applyFont="1" applyFill="1" applyBorder="1"/>
    <xf numFmtId="2" fontId="33" fillId="8" borderId="0" xfId="0" applyNumberFormat="1" applyFont="1" applyFill="1" applyAlignment="1">
      <alignment horizontal="center"/>
    </xf>
    <xf numFmtId="2" fontId="33" fillId="8" borderId="9" xfId="0" applyNumberFormat="1" applyFont="1" applyFill="1" applyBorder="1" applyAlignment="1">
      <alignment horizontal="center"/>
    </xf>
    <xf numFmtId="0" fontId="49" fillId="8" borderId="10" xfId="0" applyFont="1" applyFill="1" applyBorder="1" applyAlignment="1">
      <alignment horizontal="left"/>
    </xf>
    <xf numFmtId="0" fontId="33" fillId="8" borderId="4" xfId="0" applyFont="1" applyFill="1" applyBorder="1" applyAlignment="1">
      <alignment horizontal="center"/>
    </xf>
    <xf numFmtId="0" fontId="33" fillId="8" borderId="11" xfId="0" applyFont="1" applyFill="1" applyBorder="1" applyAlignment="1">
      <alignment horizontal="center"/>
    </xf>
    <xf numFmtId="0" fontId="37" fillId="7" borderId="0" xfId="0" applyFont="1" applyFill="1" applyAlignment="1">
      <alignment vertical="center"/>
    </xf>
    <xf numFmtId="0" fontId="56" fillId="10" borderId="29" xfId="0" applyFont="1" applyFill="1" applyBorder="1" applyAlignment="1">
      <alignment vertical="center"/>
    </xf>
    <xf numFmtId="0" fontId="56" fillId="10" borderId="30" xfId="0" applyFont="1" applyFill="1" applyBorder="1"/>
    <xf numFmtId="0" fontId="56" fillId="10" borderId="31" xfId="0" applyFont="1" applyFill="1" applyBorder="1"/>
    <xf numFmtId="0" fontId="15" fillId="4" borderId="8" xfId="0" applyFont="1" applyFill="1" applyBorder="1"/>
    <xf numFmtId="0" fontId="77" fillId="4" borderId="0" xfId="0" applyFont="1" applyFill="1" applyAlignment="1">
      <alignment horizontal="center"/>
    </xf>
    <xf numFmtId="0" fontId="82" fillId="4" borderId="9" xfId="0" applyFont="1" applyFill="1" applyBorder="1" applyAlignment="1">
      <alignment horizontal="center"/>
    </xf>
    <xf numFmtId="0" fontId="70" fillId="4" borderId="8" xfId="0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171" fontId="2" fillId="4" borderId="0" xfId="0" applyNumberFormat="1" applyFont="1" applyFill="1" applyAlignment="1">
      <alignment horizontal="center" vertical="center"/>
    </xf>
    <xf numFmtId="10" fontId="2" fillId="4" borderId="0" xfId="0" applyNumberFormat="1" applyFont="1" applyFill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70" fillId="4" borderId="10" xfId="0" applyFont="1" applyFill="1" applyBorder="1" applyAlignment="1">
      <alignment vertical="center"/>
    </xf>
    <xf numFmtId="171" fontId="2" fillId="4" borderId="4" xfId="0" applyNumberFormat="1" applyFont="1" applyFill="1" applyBorder="1" applyAlignment="1">
      <alignment horizontal="center" vertical="center"/>
    </xf>
    <xf numFmtId="10" fontId="2" fillId="4" borderId="4" xfId="0" applyNumberFormat="1" applyFon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wrapText="1"/>
    </xf>
    <xf numFmtId="0" fontId="70" fillId="4" borderId="6" xfId="0" applyFont="1" applyFill="1" applyBorder="1" applyAlignment="1">
      <alignment horizontal="center" wrapText="1"/>
    </xf>
    <xf numFmtId="0" fontId="70" fillId="4" borderId="6" xfId="0" applyFont="1" applyFill="1" applyBorder="1" applyAlignment="1">
      <alignment horizontal="center" vertical="center" wrapText="1"/>
    </xf>
    <xf numFmtId="4" fontId="2" fillId="4" borderId="0" xfId="2" applyNumberFormat="1" applyFont="1" applyFill="1" applyBorder="1" applyAlignment="1">
      <alignment horizontal="center"/>
    </xf>
    <xf numFmtId="0" fontId="7" fillId="0" borderId="0" xfId="0" applyFont="1"/>
    <xf numFmtId="0" fontId="71" fillId="4" borderId="0" xfId="0" applyFont="1" applyFill="1" applyAlignment="1">
      <alignment vertical="center"/>
    </xf>
    <xf numFmtId="3" fontId="41" fillId="12" borderId="0" xfId="0" applyNumberFormat="1" applyFont="1" applyFill="1" applyAlignment="1">
      <alignment vertical="center"/>
    </xf>
    <xf numFmtId="0" fontId="41" fillId="12" borderId="2" xfId="0" applyFont="1" applyFill="1" applyBorder="1" applyAlignment="1">
      <alignment horizontal="center" vertical="center"/>
    </xf>
    <xf numFmtId="2" fontId="71" fillId="4" borderId="0" xfId="0" applyNumberFormat="1" applyFont="1" applyFill="1" applyAlignment="1">
      <alignment horizontal="center"/>
    </xf>
    <xf numFmtId="10" fontId="41" fillId="12" borderId="2" xfId="0" applyNumberFormat="1" applyFont="1" applyFill="1" applyBorder="1" applyAlignment="1">
      <alignment horizontal="center" vertical="center"/>
    </xf>
    <xf numFmtId="0" fontId="7" fillId="0" borderId="22" xfId="0" applyFont="1" applyBorder="1"/>
    <xf numFmtId="3" fontId="41" fillId="12" borderId="22" xfId="0" applyNumberFormat="1" applyFont="1" applyFill="1" applyBorder="1" applyAlignment="1">
      <alignment vertical="center"/>
    </xf>
    <xf numFmtId="0" fontId="41" fillId="12" borderId="32" xfId="0" applyFont="1" applyFill="1" applyBorder="1" applyAlignment="1">
      <alignment horizontal="center" vertical="center"/>
    </xf>
    <xf numFmtId="0" fontId="7" fillId="4" borderId="22" xfId="0" applyFont="1" applyFill="1" applyBorder="1"/>
    <xf numFmtId="0" fontId="6" fillId="4" borderId="27" xfId="0" applyFont="1" applyFill="1" applyBorder="1" applyAlignment="1">
      <alignment vertical="center"/>
    </xf>
    <xf numFmtId="2" fontId="2" fillId="4" borderId="27" xfId="0" applyNumberFormat="1" applyFont="1" applyFill="1" applyBorder="1" applyAlignment="1">
      <alignment horizontal="center"/>
    </xf>
    <xf numFmtId="0" fontId="1" fillId="7" borderId="0" xfId="0" quotePrefix="1" applyFont="1" applyFill="1" applyAlignment="1">
      <alignment horizontal="left" vertical="center"/>
    </xf>
    <xf numFmtId="0" fontId="65" fillId="7" borderId="33" xfId="368" applyFont="1" applyFill="1" applyBorder="1" applyAlignment="1" applyProtection="1">
      <alignment vertical="center"/>
    </xf>
    <xf numFmtId="2" fontId="1" fillId="7" borderId="0" xfId="749" applyNumberFormat="1" applyFont="1" applyFill="1" applyBorder="1" applyAlignment="1">
      <alignment horizontal="center"/>
    </xf>
    <xf numFmtId="0" fontId="77" fillId="7" borderId="8" xfId="747" applyFont="1" applyFill="1" applyBorder="1" applyAlignment="1">
      <alignment horizontal="left" wrapText="1"/>
    </xf>
    <xf numFmtId="0" fontId="67" fillId="7" borderId="0" xfId="0" applyFont="1" applyFill="1"/>
    <xf numFmtId="0" fontId="83" fillId="7" borderId="0" xfId="0" applyFont="1" applyFill="1" applyAlignment="1">
      <alignment vertical="center"/>
    </xf>
    <xf numFmtId="0" fontId="42" fillId="10" borderId="0" xfId="0" applyFont="1" applyFill="1" applyAlignment="1">
      <alignment horizontal="right" vertical="center"/>
    </xf>
    <xf numFmtId="0" fontId="84" fillId="4" borderId="6" xfId="0" applyFont="1" applyFill="1" applyBorder="1" applyAlignment="1">
      <alignment horizontal="center" wrapText="1"/>
    </xf>
    <xf numFmtId="4" fontId="41" fillId="12" borderId="0" xfId="0" applyNumberFormat="1" applyFont="1" applyFill="1" applyAlignment="1">
      <alignment horizontal="center" vertical="center"/>
    </xf>
    <xf numFmtId="0" fontId="86" fillId="13" borderId="34" xfId="0" applyFont="1" applyFill="1" applyBorder="1" applyAlignment="1">
      <alignment horizontal="center" vertical="center" wrapText="1"/>
    </xf>
    <xf numFmtId="0" fontId="87" fillId="14" borderId="34" xfId="0" applyFont="1" applyFill="1" applyBorder="1" applyAlignment="1">
      <alignment horizontal="center" vertical="center" wrapText="1"/>
    </xf>
    <xf numFmtId="0" fontId="87" fillId="15" borderId="34" xfId="0" applyFont="1" applyFill="1" applyBorder="1" applyAlignment="1">
      <alignment horizontal="center" vertical="center" wrapText="1"/>
    </xf>
    <xf numFmtId="0" fontId="87" fillId="19" borderId="34" xfId="0" applyFont="1" applyFill="1" applyBorder="1" applyAlignment="1">
      <alignment horizontal="center" vertical="center" wrapText="1"/>
    </xf>
    <xf numFmtId="0" fontId="87" fillId="16" borderId="34" xfId="0" applyFont="1" applyFill="1" applyBorder="1" applyAlignment="1">
      <alignment horizontal="center" vertical="center" wrapText="1"/>
    </xf>
    <xf numFmtId="0" fontId="87" fillId="18" borderId="34" xfId="0" applyFont="1" applyFill="1" applyBorder="1" applyAlignment="1">
      <alignment horizontal="center" vertical="center" wrapText="1"/>
    </xf>
    <xf numFmtId="0" fontId="87" fillId="17" borderId="34" xfId="0" applyFont="1" applyFill="1" applyBorder="1" applyAlignment="1">
      <alignment horizontal="center" vertical="center" wrapText="1"/>
    </xf>
    <xf numFmtId="2" fontId="2" fillId="0" borderId="25" xfId="434" applyNumberFormat="1" applyFont="1" applyBorder="1" applyAlignment="1">
      <alignment horizontal="center"/>
    </xf>
    <xf numFmtId="0" fontId="87" fillId="20" borderId="34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 textRotation="90"/>
    </xf>
    <xf numFmtId="0" fontId="0" fillId="7" borderId="0" xfId="0" applyFill="1" applyAlignment="1">
      <alignment vertical="top" textRotation="255"/>
    </xf>
    <xf numFmtId="0" fontId="0" fillId="7" borderId="0" xfId="0" applyFill="1" applyAlignment="1">
      <alignment vertical="top"/>
    </xf>
    <xf numFmtId="0" fontId="0" fillId="7" borderId="0" xfId="0" applyFill="1" applyAlignment="1">
      <alignment horizontal="right" textRotation="90"/>
    </xf>
    <xf numFmtId="165" fontId="2" fillId="4" borderId="0" xfId="2" applyFont="1" applyFill="1" applyAlignment="1">
      <alignment horizontal="right"/>
    </xf>
    <xf numFmtId="168" fontId="88" fillId="4" borderId="0" xfId="0" applyNumberFormat="1" applyFont="1" applyFill="1" applyAlignment="1">
      <alignment horizontal="center"/>
    </xf>
    <xf numFmtId="2" fontId="43" fillId="4" borderId="0" xfId="0" applyNumberFormat="1" applyFont="1" applyFill="1" applyAlignment="1">
      <alignment horizontal="center"/>
    </xf>
    <xf numFmtId="0" fontId="31" fillId="7" borderId="35" xfId="0" applyFont="1" applyFill="1" applyBorder="1"/>
    <xf numFmtId="0" fontId="87" fillId="8" borderId="0" xfId="0" applyFont="1" applyFill="1" applyAlignment="1">
      <alignment horizontal="center" vertical="center" wrapText="1"/>
    </xf>
    <xf numFmtId="10" fontId="67" fillId="7" borderId="0" xfId="749" applyNumberFormat="1" applyFont="1" applyFill="1"/>
    <xf numFmtId="166" fontId="66" fillId="10" borderId="0" xfId="0" applyNumberFormat="1" applyFont="1" applyFill="1" applyAlignment="1">
      <alignment horizontal="center" vertical="center"/>
    </xf>
    <xf numFmtId="0" fontId="64" fillId="7" borderId="13" xfId="0" applyFont="1" applyFill="1" applyBorder="1" applyAlignment="1">
      <alignment horizontal="left" vertical="center"/>
    </xf>
    <xf numFmtId="0" fontId="64" fillId="7" borderId="14" xfId="0" applyFont="1" applyFill="1" applyBorder="1" applyAlignment="1">
      <alignment horizontal="left" vertical="center"/>
    </xf>
    <xf numFmtId="0" fontId="42" fillId="10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1" fillId="7" borderId="17" xfId="0" applyFont="1" applyFill="1" applyBorder="1" applyAlignment="1">
      <alignment horizontal="left" vertical="center"/>
    </xf>
    <xf numFmtId="0" fontId="67" fillId="9" borderId="0" xfId="368" applyFont="1" applyFill="1" applyAlignment="1" applyProtection="1">
      <alignment horizontal="center" vertical="top" wrapText="1"/>
    </xf>
    <xf numFmtId="0" fontId="68" fillId="7" borderId="13" xfId="0" applyFont="1" applyFill="1" applyBorder="1" applyAlignment="1">
      <alignment horizontal="justify" vertical="top" wrapText="1"/>
    </xf>
    <xf numFmtId="0" fontId="68" fillId="7" borderId="14" xfId="0" applyFont="1" applyFill="1" applyBorder="1" applyAlignment="1">
      <alignment horizontal="justify" vertical="top" wrapText="1"/>
    </xf>
    <xf numFmtId="0" fontId="68" fillId="7" borderId="15" xfId="0" applyFont="1" applyFill="1" applyBorder="1" applyAlignment="1">
      <alignment horizontal="justify" vertical="top" wrapText="1"/>
    </xf>
    <xf numFmtId="0" fontId="68" fillId="7" borderId="16" xfId="0" applyFont="1" applyFill="1" applyBorder="1" applyAlignment="1">
      <alignment horizontal="justify" vertical="top" wrapText="1"/>
    </xf>
    <xf numFmtId="0" fontId="68" fillId="7" borderId="0" xfId="0" applyFont="1" applyFill="1" applyAlignment="1">
      <alignment horizontal="justify" vertical="top" wrapText="1"/>
    </xf>
    <xf numFmtId="0" fontId="68" fillId="7" borderId="17" xfId="0" applyFont="1" applyFill="1" applyBorder="1" applyAlignment="1">
      <alignment horizontal="justify" vertical="top" wrapText="1"/>
    </xf>
    <xf numFmtId="0" fontId="68" fillId="7" borderId="18" xfId="0" applyFont="1" applyFill="1" applyBorder="1" applyAlignment="1">
      <alignment horizontal="justify" vertical="top" wrapText="1"/>
    </xf>
    <xf numFmtId="0" fontId="68" fillId="7" borderId="19" xfId="0" applyFont="1" applyFill="1" applyBorder="1" applyAlignment="1">
      <alignment horizontal="justify" vertical="top" wrapText="1"/>
    </xf>
    <xf numFmtId="0" fontId="68" fillId="7" borderId="20" xfId="0" applyFont="1" applyFill="1" applyBorder="1" applyAlignment="1">
      <alignment horizontal="justify" vertical="top" wrapText="1"/>
    </xf>
    <xf numFmtId="0" fontId="31" fillId="7" borderId="0" xfId="0" applyFont="1" applyFill="1" applyAlignment="1">
      <alignment horizontal="center"/>
    </xf>
    <xf numFmtId="0" fontId="56" fillId="10" borderId="0" xfId="0" applyFont="1" applyFill="1" applyAlignment="1">
      <alignment horizontal="center" vertical="center" wrapText="1"/>
    </xf>
    <xf numFmtId="0" fontId="41" fillId="10" borderId="0" xfId="0" applyFont="1" applyFill="1" applyAlignment="1">
      <alignment horizontal="center" vertical="center" wrapText="1"/>
    </xf>
    <xf numFmtId="0" fontId="85" fillId="9" borderId="0" xfId="368" applyFont="1" applyFill="1" applyAlignment="1" applyProtection="1">
      <alignment horizontal="center" vertical="top" wrapText="1"/>
    </xf>
    <xf numFmtId="0" fontId="71" fillId="8" borderId="24" xfId="0" applyFont="1" applyFill="1" applyBorder="1" applyAlignment="1">
      <alignment horizontal="left" vertical="center"/>
    </xf>
    <xf numFmtId="0" fontId="71" fillId="8" borderId="0" xfId="0" applyFont="1" applyFill="1" applyAlignment="1">
      <alignment horizontal="left" vertical="center"/>
    </xf>
    <xf numFmtId="0" fontId="38" fillId="12" borderId="21" xfId="0" applyFont="1" applyFill="1" applyBorder="1" applyAlignment="1">
      <alignment horizontal="left" vertical="center"/>
    </xf>
    <xf numFmtId="0" fontId="38" fillId="12" borderId="22" xfId="0" applyFont="1" applyFill="1" applyBorder="1" applyAlignment="1">
      <alignment horizontal="left" vertical="center"/>
    </xf>
    <xf numFmtId="0" fontId="38" fillId="12" borderId="23" xfId="0" applyFont="1" applyFill="1" applyBorder="1" applyAlignment="1">
      <alignment horizontal="left" vertical="center"/>
    </xf>
    <xf numFmtId="0" fontId="42" fillId="10" borderId="0" xfId="0" applyFont="1" applyFill="1" applyAlignment="1">
      <alignment horizontal="center" vertical="center"/>
    </xf>
    <xf numFmtId="0" fontId="56" fillId="12" borderId="0" xfId="0" applyFont="1" applyFill="1" applyAlignment="1">
      <alignment horizontal="center" vertical="center"/>
    </xf>
    <xf numFmtId="0" fontId="71" fillId="8" borderId="24" xfId="0" applyFont="1" applyFill="1" applyBorder="1" applyAlignment="1">
      <alignment horizontal="left" vertical="center" indent="1"/>
    </xf>
    <xf numFmtId="0" fontId="71" fillId="8" borderId="0" xfId="0" applyFont="1" applyFill="1" applyAlignment="1">
      <alignment horizontal="left" vertical="center" indent="1"/>
    </xf>
    <xf numFmtId="0" fontId="71" fillId="8" borderId="24" xfId="0" applyFont="1" applyFill="1" applyBorder="1" applyAlignment="1">
      <alignment horizontal="left"/>
    </xf>
    <xf numFmtId="0" fontId="71" fillId="8" borderId="0" xfId="0" applyFont="1" applyFill="1" applyAlignment="1">
      <alignment horizontal="left"/>
    </xf>
    <xf numFmtId="0" fontId="56" fillId="10" borderId="0" xfId="0" applyFont="1" applyFill="1" applyAlignment="1">
      <alignment horizontal="center"/>
    </xf>
    <xf numFmtId="0" fontId="38" fillId="10" borderId="5" xfId="0" applyFont="1" applyFill="1" applyBorder="1" applyAlignment="1">
      <alignment horizontal="left"/>
    </xf>
    <xf numFmtId="0" fontId="38" fillId="10" borderId="6" xfId="0" applyFont="1" applyFill="1" applyBorder="1" applyAlignment="1">
      <alignment horizontal="left"/>
    </xf>
    <xf numFmtId="0" fontId="38" fillId="10" borderId="7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0" fontId="70" fillId="8" borderId="8" xfId="0" applyFont="1" applyFill="1" applyBorder="1" applyAlignment="1">
      <alignment horizontal="justify"/>
    </xf>
    <xf numFmtId="0" fontId="70" fillId="8" borderId="0" xfId="0" applyFont="1" applyFill="1" applyAlignment="1">
      <alignment horizontal="justify"/>
    </xf>
    <xf numFmtId="0" fontId="32" fillId="7" borderId="0" xfId="0" applyFont="1" applyFill="1" applyAlignment="1">
      <alignment horizontal="left" vertical="center"/>
    </xf>
    <xf numFmtId="0" fontId="32" fillId="7" borderId="0" xfId="0" applyFont="1" applyFill="1" applyAlignment="1">
      <alignment horizontal="left"/>
    </xf>
    <xf numFmtId="0" fontId="3" fillId="7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left" vertical="center"/>
    </xf>
    <xf numFmtId="0" fontId="42" fillId="10" borderId="0" xfId="0" applyFont="1" applyFill="1" applyAlignment="1">
      <alignment horizontal="right" vertical="center" indent="2"/>
    </xf>
    <xf numFmtId="0" fontId="76" fillId="10" borderId="0" xfId="0" applyFont="1" applyFill="1" applyAlignment="1">
      <alignment horizontal="center" vertical="center"/>
    </xf>
    <xf numFmtId="14" fontId="77" fillId="7" borderId="6" xfId="747" applyNumberFormat="1" applyFont="1" applyFill="1" applyBorder="1" applyAlignment="1">
      <alignment horizontal="center" vertical="top" wrapText="1"/>
    </xf>
    <xf numFmtId="14" fontId="77" fillId="7" borderId="0" xfId="747" applyNumberFormat="1" applyFont="1" applyFill="1" applyAlignment="1">
      <alignment horizontal="center" vertical="top" wrapText="1"/>
    </xf>
    <xf numFmtId="0" fontId="56" fillId="10" borderId="5" xfId="747" applyFont="1" applyFill="1" applyBorder="1" applyAlignment="1">
      <alignment horizontal="left"/>
    </xf>
    <xf numFmtId="0" fontId="56" fillId="10" borderId="6" xfId="747" applyFont="1" applyFill="1" applyBorder="1" applyAlignment="1">
      <alignment horizontal="left"/>
    </xf>
    <xf numFmtId="0" fontId="56" fillId="10" borderId="7" xfId="747" applyFont="1" applyFill="1" applyBorder="1" applyAlignment="1">
      <alignment horizontal="left"/>
    </xf>
    <xf numFmtId="0" fontId="56" fillId="10" borderId="29" xfId="747" applyFont="1" applyFill="1" applyBorder="1" applyAlignment="1">
      <alignment horizontal="left"/>
    </xf>
    <xf numFmtId="0" fontId="56" fillId="10" borderId="30" xfId="747" applyFont="1" applyFill="1" applyBorder="1" applyAlignment="1">
      <alignment horizontal="left"/>
    </xf>
    <xf numFmtId="0" fontId="56" fillId="10" borderId="31" xfId="747" applyFont="1" applyFill="1" applyBorder="1" applyAlignment="1">
      <alignment horizontal="left"/>
    </xf>
    <xf numFmtId="0" fontId="12" fillId="10" borderId="5" xfId="747" applyFont="1" applyFill="1" applyBorder="1" applyAlignment="1">
      <alignment horizontal="center"/>
    </xf>
    <xf numFmtId="0" fontId="12" fillId="10" borderId="6" xfId="747" applyFont="1" applyFill="1" applyBorder="1" applyAlignment="1">
      <alignment horizontal="center"/>
    </xf>
    <xf numFmtId="0" fontId="12" fillId="10" borderId="7" xfId="747" applyFont="1" applyFill="1" applyBorder="1" applyAlignment="1">
      <alignment horizontal="center"/>
    </xf>
    <xf numFmtId="0" fontId="12" fillId="10" borderId="29" xfId="747" applyFont="1" applyFill="1" applyBorder="1" applyAlignment="1">
      <alignment horizontal="center"/>
    </xf>
    <xf numFmtId="0" fontId="12" fillId="10" borderId="30" xfId="747" applyFont="1" applyFill="1" applyBorder="1" applyAlignment="1">
      <alignment horizontal="center"/>
    </xf>
    <xf numFmtId="0" fontId="12" fillId="10" borderId="31" xfId="747" applyFont="1" applyFill="1" applyBorder="1" applyAlignment="1">
      <alignment horizontal="center"/>
    </xf>
    <xf numFmtId="0" fontId="56" fillId="10" borderId="29" xfId="747" applyFont="1" applyFill="1" applyBorder="1" applyAlignment="1">
      <alignment horizontal="center" vertical="center"/>
    </xf>
    <xf numFmtId="0" fontId="56" fillId="10" borderId="30" xfId="747" applyFont="1" applyFill="1" applyBorder="1" applyAlignment="1">
      <alignment horizontal="center" vertical="center"/>
    </xf>
    <xf numFmtId="0" fontId="56" fillId="10" borderId="31" xfId="747" applyFont="1" applyFill="1" applyBorder="1" applyAlignment="1">
      <alignment horizontal="center" vertical="center"/>
    </xf>
    <xf numFmtId="0" fontId="59" fillId="10" borderId="29" xfId="0" applyFont="1" applyFill="1" applyBorder="1" applyAlignment="1">
      <alignment horizontal="left" vertical="center"/>
    </xf>
    <xf numFmtId="0" fontId="59" fillId="10" borderId="30" xfId="0" applyFont="1" applyFill="1" applyBorder="1" applyAlignment="1">
      <alignment horizontal="left" vertical="center"/>
    </xf>
    <xf numFmtId="0" fontId="59" fillId="10" borderId="31" xfId="0" applyFont="1" applyFill="1" applyBorder="1" applyAlignment="1">
      <alignment horizontal="left" vertical="center"/>
    </xf>
    <xf numFmtId="0" fontId="16" fillId="10" borderId="5" xfId="0" applyFont="1" applyFill="1" applyBorder="1" applyAlignment="1">
      <alignment horizontal="left" vertical="center"/>
    </xf>
    <xf numFmtId="0" fontId="16" fillId="10" borderId="6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53" fillId="10" borderId="5" xfId="0" applyFont="1" applyFill="1" applyBorder="1" applyAlignment="1">
      <alignment horizontal="left"/>
    </xf>
    <xf numFmtId="0" fontId="53" fillId="10" borderId="6" xfId="0" applyFont="1" applyFill="1" applyBorder="1" applyAlignment="1">
      <alignment horizontal="left"/>
    </xf>
    <xf numFmtId="0" fontId="53" fillId="10" borderId="7" xfId="0" applyFont="1" applyFill="1" applyBorder="1" applyAlignment="1">
      <alignment horizontal="left"/>
    </xf>
    <xf numFmtId="0" fontId="53" fillId="10" borderId="29" xfId="0" applyFont="1" applyFill="1" applyBorder="1" applyAlignment="1">
      <alignment horizontal="left"/>
    </xf>
    <xf numFmtId="0" fontId="53" fillId="10" borderId="30" xfId="0" applyFont="1" applyFill="1" applyBorder="1" applyAlignment="1">
      <alignment horizontal="left"/>
    </xf>
    <xf numFmtId="0" fontId="53" fillId="10" borderId="31" xfId="0" applyFont="1" applyFill="1" applyBorder="1" applyAlignment="1">
      <alignment horizontal="left"/>
    </xf>
    <xf numFmtId="0" fontId="56" fillId="10" borderId="5" xfId="0" applyFont="1" applyFill="1" applyBorder="1" applyAlignment="1">
      <alignment horizontal="left" wrapText="1"/>
    </xf>
    <xf numFmtId="0" fontId="56" fillId="10" borderId="6" xfId="0" applyFont="1" applyFill="1" applyBorder="1" applyAlignment="1">
      <alignment horizontal="left"/>
    </xf>
    <xf numFmtId="0" fontId="56" fillId="10" borderId="7" xfId="0" applyFont="1" applyFill="1" applyBorder="1" applyAlignment="1">
      <alignment horizontal="left"/>
    </xf>
    <xf numFmtId="2" fontId="0" fillId="7" borderId="0" xfId="0" applyNumberFormat="1" applyFill="1"/>
  </cellXfs>
  <cellStyles count="771">
    <cellStyle name="blp_column_header" xfId="1" xr:uid="{00000000-0005-0000-0000-000000000000}"/>
    <cellStyle name="Comma" xfId="2" builtinId="3"/>
    <cellStyle name="Comma 10" xfId="3" xr:uid="{00000000-0005-0000-0000-000002000000}"/>
    <cellStyle name="Comma 10 2" xfId="4" xr:uid="{00000000-0005-0000-0000-000003000000}"/>
    <cellStyle name="Comma 10 2 2" xfId="5" xr:uid="{00000000-0005-0000-0000-000004000000}"/>
    <cellStyle name="Comma 10 3" xfId="6" xr:uid="{00000000-0005-0000-0000-000005000000}"/>
    <cellStyle name="Comma 11" xfId="7" xr:uid="{00000000-0005-0000-0000-000006000000}"/>
    <cellStyle name="Comma 11 2" xfId="8" xr:uid="{00000000-0005-0000-0000-000007000000}"/>
    <cellStyle name="Comma 11 2 2" xfId="9" xr:uid="{00000000-0005-0000-0000-000008000000}"/>
    <cellStyle name="Comma 11 2 2 2" xfId="10" xr:uid="{00000000-0005-0000-0000-000009000000}"/>
    <cellStyle name="Comma 11 2 2 2 2" xfId="11" xr:uid="{00000000-0005-0000-0000-00000A000000}"/>
    <cellStyle name="Comma 11 2 2 2 2 2" xfId="12" xr:uid="{00000000-0005-0000-0000-00000B000000}"/>
    <cellStyle name="Comma 11 2 2 2 2 2 2" xfId="13" xr:uid="{00000000-0005-0000-0000-00000C000000}"/>
    <cellStyle name="Comma 11 2 2 2 2 2 2 2" xfId="14" xr:uid="{00000000-0005-0000-0000-00000D000000}"/>
    <cellStyle name="Comma 11 2 2 2 2 2 3" xfId="15" xr:uid="{00000000-0005-0000-0000-00000E000000}"/>
    <cellStyle name="Comma 11 2 2 2 2 3" xfId="16" xr:uid="{00000000-0005-0000-0000-00000F000000}"/>
    <cellStyle name="Comma 11 2 2 2 2 3 2" xfId="17" xr:uid="{00000000-0005-0000-0000-000010000000}"/>
    <cellStyle name="Comma 11 2 2 2 2 4" xfId="18" xr:uid="{00000000-0005-0000-0000-000011000000}"/>
    <cellStyle name="Comma 11 2 2 2 3" xfId="19" xr:uid="{00000000-0005-0000-0000-000012000000}"/>
    <cellStyle name="Comma 11 2 2 2 3 2" xfId="20" xr:uid="{00000000-0005-0000-0000-000013000000}"/>
    <cellStyle name="Comma 11 2 2 2 3 2 2" xfId="21" xr:uid="{00000000-0005-0000-0000-000014000000}"/>
    <cellStyle name="Comma 11 2 2 2 3 3" xfId="22" xr:uid="{00000000-0005-0000-0000-000015000000}"/>
    <cellStyle name="Comma 11 2 2 2 4" xfId="23" xr:uid="{00000000-0005-0000-0000-000016000000}"/>
    <cellStyle name="Comma 11 2 2 2 4 2" xfId="24" xr:uid="{00000000-0005-0000-0000-000017000000}"/>
    <cellStyle name="Comma 11 2 2 2 5" xfId="25" xr:uid="{00000000-0005-0000-0000-000018000000}"/>
    <cellStyle name="Comma 11 2 2 3" xfId="26" xr:uid="{00000000-0005-0000-0000-000019000000}"/>
    <cellStyle name="Comma 11 2 2 3 2" xfId="27" xr:uid="{00000000-0005-0000-0000-00001A000000}"/>
    <cellStyle name="Comma 11 2 2 3 2 2" xfId="28" xr:uid="{00000000-0005-0000-0000-00001B000000}"/>
    <cellStyle name="Comma 11 2 2 3 2 2 2" xfId="29" xr:uid="{00000000-0005-0000-0000-00001C000000}"/>
    <cellStyle name="Comma 11 2 2 3 2 3" xfId="30" xr:uid="{00000000-0005-0000-0000-00001D000000}"/>
    <cellStyle name="Comma 11 2 2 3 3" xfId="31" xr:uid="{00000000-0005-0000-0000-00001E000000}"/>
    <cellStyle name="Comma 11 2 2 3 3 2" xfId="32" xr:uid="{00000000-0005-0000-0000-00001F000000}"/>
    <cellStyle name="Comma 11 2 2 3 4" xfId="33" xr:uid="{00000000-0005-0000-0000-000020000000}"/>
    <cellStyle name="Comma 11 2 2 4" xfId="34" xr:uid="{00000000-0005-0000-0000-000021000000}"/>
    <cellStyle name="Comma 11 2 2 4 2" xfId="35" xr:uid="{00000000-0005-0000-0000-000022000000}"/>
    <cellStyle name="Comma 11 2 2 4 2 2" xfId="36" xr:uid="{00000000-0005-0000-0000-000023000000}"/>
    <cellStyle name="Comma 11 2 2 4 3" xfId="37" xr:uid="{00000000-0005-0000-0000-000024000000}"/>
    <cellStyle name="Comma 11 2 2 5" xfId="38" xr:uid="{00000000-0005-0000-0000-000025000000}"/>
    <cellStyle name="Comma 11 2 2 5 2" xfId="39" xr:uid="{00000000-0005-0000-0000-000026000000}"/>
    <cellStyle name="Comma 11 2 2 6" xfId="40" xr:uid="{00000000-0005-0000-0000-000027000000}"/>
    <cellStyle name="Comma 11 2 3" xfId="41" xr:uid="{00000000-0005-0000-0000-000028000000}"/>
    <cellStyle name="Comma 11 2 3 2" xfId="42" xr:uid="{00000000-0005-0000-0000-000029000000}"/>
    <cellStyle name="Comma 11 2 3 2 2" xfId="43" xr:uid="{00000000-0005-0000-0000-00002A000000}"/>
    <cellStyle name="Comma 11 2 3 2 2 2" xfId="44" xr:uid="{00000000-0005-0000-0000-00002B000000}"/>
    <cellStyle name="Comma 11 2 3 2 2 2 2" xfId="45" xr:uid="{00000000-0005-0000-0000-00002C000000}"/>
    <cellStyle name="Comma 11 2 3 2 2 3" xfId="46" xr:uid="{00000000-0005-0000-0000-00002D000000}"/>
    <cellStyle name="Comma 11 2 3 2 3" xfId="47" xr:uid="{00000000-0005-0000-0000-00002E000000}"/>
    <cellStyle name="Comma 11 2 3 2 3 2" xfId="48" xr:uid="{00000000-0005-0000-0000-00002F000000}"/>
    <cellStyle name="Comma 11 2 3 2 4" xfId="49" xr:uid="{00000000-0005-0000-0000-000030000000}"/>
    <cellStyle name="Comma 11 2 3 3" xfId="50" xr:uid="{00000000-0005-0000-0000-000031000000}"/>
    <cellStyle name="Comma 11 2 3 3 2" xfId="51" xr:uid="{00000000-0005-0000-0000-000032000000}"/>
    <cellStyle name="Comma 11 2 3 3 2 2" xfId="52" xr:uid="{00000000-0005-0000-0000-000033000000}"/>
    <cellStyle name="Comma 11 2 3 3 3" xfId="53" xr:uid="{00000000-0005-0000-0000-000034000000}"/>
    <cellStyle name="Comma 11 2 3 4" xfId="54" xr:uid="{00000000-0005-0000-0000-000035000000}"/>
    <cellStyle name="Comma 11 2 3 4 2" xfId="55" xr:uid="{00000000-0005-0000-0000-000036000000}"/>
    <cellStyle name="Comma 11 2 3 5" xfId="56" xr:uid="{00000000-0005-0000-0000-000037000000}"/>
    <cellStyle name="Comma 11 2 4" xfId="57" xr:uid="{00000000-0005-0000-0000-000038000000}"/>
    <cellStyle name="Comma 11 2 4 2" xfId="58" xr:uid="{00000000-0005-0000-0000-000039000000}"/>
    <cellStyle name="Comma 11 2 4 2 2" xfId="59" xr:uid="{00000000-0005-0000-0000-00003A000000}"/>
    <cellStyle name="Comma 11 2 4 2 2 2" xfId="60" xr:uid="{00000000-0005-0000-0000-00003B000000}"/>
    <cellStyle name="Comma 11 2 4 2 3" xfId="61" xr:uid="{00000000-0005-0000-0000-00003C000000}"/>
    <cellStyle name="Comma 11 2 4 3" xfId="62" xr:uid="{00000000-0005-0000-0000-00003D000000}"/>
    <cellStyle name="Comma 11 2 4 3 2" xfId="63" xr:uid="{00000000-0005-0000-0000-00003E000000}"/>
    <cellStyle name="Comma 11 2 4 4" xfId="64" xr:uid="{00000000-0005-0000-0000-00003F000000}"/>
    <cellStyle name="Comma 11 2 5" xfId="65" xr:uid="{00000000-0005-0000-0000-000040000000}"/>
    <cellStyle name="Comma 11 2 5 2" xfId="66" xr:uid="{00000000-0005-0000-0000-000041000000}"/>
    <cellStyle name="Comma 11 2 5 2 2" xfId="67" xr:uid="{00000000-0005-0000-0000-000042000000}"/>
    <cellStyle name="Comma 11 2 5 3" xfId="68" xr:uid="{00000000-0005-0000-0000-000043000000}"/>
    <cellStyle name="Comma 11 2 6" xfId="69" xr:uid="{00000000-0005-0000-0000-000044000000}"/>
    <cellStyle name="Comma 11 2 6 2" xfId="70" xr:uid="{00000000-0005-0000-0000-000045000000}"/>
    <cellStyle name="Comma 11 2 7" xfId="71" xr:uid="{00000000-0005-0000-0000-000046000000}"/>
    <cellStyle name="Comma 11 3" xfId="72" xr:uid="{00000000-0005-0000-0000-000047000000}"/>
    <cellStyle name="Comma 11 3 2" xfId="73" xr:uid="{00000000-0005-0000-0000-000048000000}"/>
    <cellStyle name="Comma 11 3 2 2" xfId="74" xr:uid="{00000000-0005-0000-0000-000049000000}"/>
    <cellStyle name="Comma 11 3 2 2 2" xfId="75" xr:uid="{00000000-0005-0000-0000-00004A000000}"/>
    <cellStyle name="Comma 11 3 2 2 2 2" xfId="76" xr:uid="{00000000-0005-0000-0000-00004B000000}"/>
    <cellStyle name="Comma 11 3 2 2 2 2 2" xfId="77" xr:uid="{00000000-0005-0000-0000-00004C000000}"/>
    <cellStyle name="Comma 11 3 2 2 2 3" xfId="78" xr:uid="{00000000-0005-0000-0000-00004D000000}"/>
    <cellStyle name="Comma 11 3 2 2 3" xfId="79" xr:uid="{00000000-0005-0000-0000-00004E000000}"/>
    <cellStyle name="Comma 11 3 2 2 3 2" xfId="80" xr:uid="{00000000-0005-0000-0000-00004F000000}"/>
    <cellStyle name="Comma 11 3 2 2 4" xfId="81" xr:uid="{00000000-0005-0000-0000-000050000000}"/>
    <cellStyle name="Comma 11 3 2 3" xfId="82" xr:uid="{00000000-0005-0000-0000-000051000000}"/>
    <cellStyle name="Comma 11 3 2 3 2" xfId="83" xr:uid="{00000000-0005-0000-0000-000052000000}"/>
    <cellStyle name="Comma 11 3 2 3 2 2" xfId="84" xr:uid="{00000000-0005-0000-0000-000053000000}"/>
    <cellStyle name="Comma 11 3 2 3 3" xfId="85" xr:uid="{00000000-0005-0000-0000-000054000000}"/>
    <cellStyle name="Comma 11 3 2 4" xfId="86" xr:uid="{00000000-0005-0000-0000-000055000000}"/>
    <cellStyle name="Comma 11 3 2 4 2" xfId="87" xr:uid="{00000000-0005-0000-0000-000056000000}"/>
    <cellStyle name="Comma 11 3 2 5" xfId="88" xr:uid="{00000000-0005-0000-0000-000057000000}"/>
    <cellStyle name="Comma 11 3 3" xfId="89" xr:uid="{00000000-0005-0000-0000-000058000000}"/>
    <cellStyle name="Comma 11 3 3 2" xfId="90" xr:uid="{00000000-0005-0000-0000-000059000000}"/>
    <cellStyle name="Comma 11 3 3 2 2" xfId="91" xr:uid="{00000000-0005-0000-0000-00005A000000}"/>
    <cellStyle name="Comma 11 3 3 2 2 2" xfId="92" xr:uid="{00000000-0005-0000-0000-00005B000000}"/>
    <cellStyle name="Comma 11 3 3 2 3" xfId="93" xr:uid="{00000000-0005-0000-0000-00005C000000}"/>
    <cellStyle name="Comma 11 3 3 3" xfId="94" xr:uid="{00000000-0005-0000-0000-00005D000000}"/>
    <cellStyle name="Comma 11 3 3 3 2" xfId="95" xr:uid="{00000000-0005-0000-0000-00005E000000}"/>
    <cellStyle name="Comma 11 3 3 4" xfId="96" xr:uid="{00000000-0005-0000-0000-00005F000000}"/>
    <cellStyle name="Comma 11 3 4" xfId="97" xr:uid="{00000000-0005-0000-0000-000060000000}"/>
    <cellStyle name="Comma 11 3 4 2" xfId="98" xr:uid="{00000000-0005-0000-0000-000061000000}"/>
    <cellStyle name="Comma 11 3 4 2 2" xfId="99" xr:uid="{00000000-0005-0000-0000-000062000000}"/>
    <cellStyle name="Comma 11 3 4 3" xfId="100" xr:uid="{00000000-0005-0000-0000-000063000000}"/>
    <cellStyle name="Comma 11 3 5" xfId="101" xr:uid="{00000000-0005-0000-0000-000064000000}"/>
    <cellStyle name="Comma 11 3 5 2" xfId="102" xr:uid="{00000000-0005-0000-0000-000065000000}"/>
    <cellStyle name="Comma 11 3 6" xfId="103" xr:uid="{00000000-0005-0000-0000-000066000000}"/>
    <cellStyle name="Comma 11 4" xfId="104" xr:uid="{00000000-0005-0000-0000-000067000000}"/>
    <cellStyle name="Comma 11 4 2" xfId="105" xr:uid="{00000000-0005-0000-0000-000068000000}"/>
    <cellStyle name="Comma 11 4 2 2" xfId="106" xr:uid="{00000000-0005-0000-0000-000069000000}"/>
    <cellStyle name="Comma 11 4 2 2 2" xfId="107" xr:uid="{00000000-0005-0000-0000-00006A000000}"/>
    <cellStyle name="Comma 11 4 2 2 2 2" xfId="108" xr:uid="{00000000-0005-0000-0000-00006B000000}"/>
    <cellStyle name="Comma 11 4 2 2 3" xfId="109" xr:uid="{00000000-0005-0000-0000-00006C000000}"/>
    <cellStyle name="Comma 11 4 2 3" xfId="110" xr:uid="{00000000-0005-0000-0000-00006D000000}"/>
    <cellStyle name="Comma 11 4 2 3 2" xfId="111" xr:uid="{00000000-0005-0000-0000-00006E000000}"/>
    <cellStyle name="Comma 11 4 2 4" xfId="112" xr:uid="{00000000-0005-0000-0000-00006F000000}"/>
    <cellStyle name="Comma 11 4 3" xfId="113" xr:uid="{00000000-0005-0000-0000-000070000000}"/>
    <cellStyle name="Comma 11 4 3 2" xfId="114" xr:uid="{00000000-0005-0000-0000-000071000000}"/>
    <cellStyle name="Comma 11 4 3 2 2" xfId="115" xr:uid="{00000000-0005-0000-0000-000072000000}"/>
    <cellStyle name="Comma 11 4 3 3" xfId="116" xr:uid="{00000000-0005-0000-0000-000073000000}"/>
    <cellStyle name="Comma 11 4 4" xfId="117" xr:uid="{00000000-0005-0000-0000-000074000000}"/>
    <cellStyle name="Comma 11 4 4 2" xfId="118" xr:uid="{00000000-0005-0000-0000-000075000000}"/>
    <cellStyle name="Comma 11 4 5" xfId="119" xr:uid="{00000000-0005-0000-0000-000076000000}"/>
    <cellStyle name="Comma 11 5" xfId="120" xr:uid="{00000000-0005-0000-0000-000077000000}"/>
    <cellStyle name="Comma 11 5 2" xfId="121" xr:uid="{00000000-0005-0000-0000-000078000000}"/>
    <cellStyle name="Comma 11 5 2 2" xfId="122" xr:uid="{00000000-0005-0000-0000-000079000000}"/>
    <cellStyle name="Comma 11 5 2 2 2" xfId="123" xr:uid="{00000000-0005-0000-0000-00007A000000}"/>
    <cellStyle name="Comma 11 5 2 3" xfId="124" xr:uid="{00000000-0005-0000-0000-00007B000000}"/>
    <cellStyle name="Comma 11 5 3" xfId="125" xr:uid="{00000000-0005-0000-0000-00007C000000}"/>
    <cellStyle name="Comma 11 5 3 2" xfId="126" xr:uid="{00000000-0005-0000-0000-00007D000000}"/>
    <cellStyle name="Comma 11 5 4" xfId="127" xr:uid="{00000000-0005-0000-0000-00007E000000}"/>
    <cellStyle name="Comma 11 6" xfId="128" xr:uid="{00000000-0005-0000-0000-00007F000000}"/>
    <cellStyle name="Comma 11 6 2" xfId="129" xr:uid="{00000000-0005-0000-0000-000080000000}"/>
    <cellStyle name="Comma 11 6 2 2" xfId="130" xr:uid="{00000000-0005-0000-0000-000081000000}"/>
    <cellStyle name="Comma 11 6 3" xfId="131" xr:uid="{00000000-0005-0000-0000-000082000000}"/>
    <cellStyle name="Comma 11 7" xfId="132" xr:uid="{00000000-0005-0000-0000-000083000000}"/>
    <cellStyle name="Comma 11 7 2" xfId="133" xr:uid="{00000000-0005-0000-0000-000084000000}"/>
    <cellStyle name="Comma 11 8" xfId="134" xr:uid="{00000000-0005-0000-0000-000085000000}"/>
    <cellStyle name="Comma 12" xfId="135" xr:uid="{00000000-0005-0000-0000-000086000000}"/>
    <cellStyle name="Comma 12 2" xfId="136" xr:uid="{00000000-0005-0000-0000-000087000000}"/>
    <cellStyle name="Comma 13" xfId="137" xr:uid="{00000000-0005-0000-0000-000088000000}"/>
    <cellStyle name="Comma 13 2" xfId="138" xr:uid="{00000000-0005-0000-0000-000089000000}"/>
    <cellStyle name="Comma 14" xfId="139" xr:uid="{00000000-0005-0000-0000-00008A000000}"/>
    <cellStyle name="Comma 14 2" xfId="140" xr:uid="{00000000-0005-0000-0000-00008B000000}"/>
    <cellStyle name="Comma 14 2 2" xfId="141" xr:uid="{00000000-0005-0000-0000-00008C000000}"/>
    <cellStyle name="Comma 14 2 2 2" xfId="142" xr:uid="{00000000-0005-0000-0000-00008D000000}"/>
    <cellStyle name="Comma 14 2 2 2 2" xfId="143" xr:uid="{00000000-0005-0000-0000-00008E000000}"/>
    <cellStyle name="Comma 14 2 2 2 2 2" xfId="144" xr:uid="{00000000-0005-0000-0000-00008F000000}"/>
    <cellStyle name="Comma 14 2 2 2 2 2 2" xfId="145" xr:uid="{00000000-0005-0000-0000-000090000000}"/>
    <cellStyle name="Comma 14 2 2 2 2 2 2 2" xfId="146" xr:uid="{00000000-0005-0000-0000-000091000000}"/>
    <cellStyle name="Comma 14 2 2 2 2 2 3" xfId="147" xr:uid="{00000000-0005-0000-0000-000092000000}"/>
    <cellStyle name="Comma 14 2 2 2 2 3" xfId="148" xr:uid="{00000000-0005-0000-0000-000093000000}"/>
    <cellStyle name="Comma 14 2 2 2 2 3 2" xfId="149" xr:uid="{00000000-0005-0000-0000-000094000000}"/>
    <cellStyle name="Comma 14 2 2 2 2 4" xfId="150" xr:uid="{00000000-0005-0000-0000-000095000000}"/>
    <cellStyle name="Comma 14 2 2 2 3" xfId="151" xr:uid="{00000000-0005-0000-0000-000096000000}"/>
    <cellStyle name="Comma 14 2 2 2 3 2" xfId="152" xr:uid="{00000000-0005-0000-0000-000097000000}"/>
    <cellStyle name="Comma 14 2 2 2 3 2 2" xfId="153" xr:uid="{00000000-0005-0000-0000-000098000000}"/>
    <cellStyle name="Comma 14 2 2 2 3 3" xfId="154" xr:uid="{00000000-0005-0000-0000-000099000000}"/>
    <cellStyle name="Comma 14 2 2 2 4" xfId="155" xr:uid="{00000000-0005-0000-0000-00009A000000}"/>
    <cellStyle name="Comma 14 2 2 2 4 2" xfId="156" xr:uid="{00000000-0005-0000-0000-00009B000000}"/>
    <cellStyle name="Comma 14 2 2 2 5" xfId="157" xr:uid="{00000000-0005-0000-0000-00009C000000}"/>
    <cellStyle name="Comma 14 2 2 3" xfId="158" xr:uid="{00000000-0005-0000-0000-00009D000000}"/>
    <cellStyle name="Comma 14 2 2 3 2" xfId="159" xr:uid="{00000000-0005-0000-0000-00009E000000}"/>
    <cellStyle name="Comma 14 2 2 3 2 2" xfId="160" xr:uid="{00000000-0005-0000-0000-00009F000000}"/>
    <cellStyle name="Comma 14 2 2 3 2 2 2" xfId="161" xr:uid="{00000000-0005-0000-0000-0000A0000000}"/>
    <cellStyle name="Comma 14 2 2 3 2 3" xfId="162" xr:uid="{00000000-0005-0000-0000-0000A1000000}"/>
    <cellStyle name="Comma 14 2 2 3 3" xfId="163" xr:uid="{00000000-0005-0000-0000-0000A2000000}"/>
    <cellStyle name="Comma 14 2 2 3 3 2" xfId="164" xr:uid="{00000000-0005-0000-0000-0000A3000000}"/>
    <cellStyle name="Comma 14 2 2 3 4" xfId="165" xr:uid="{00000000-0005-0000-0000-0000A4000000}"/>
    <cellStyle name="Comma 14 2 2 4" xfId="166" xr:uid="{00000000-0005-0000-0000-0000A5000000}"/>
    <cellStyle name="Comma 14 2 2 4 2" xfId="167" xr:uid="{00000000-0005-0000-0000-0000A6000000}"/>
    <cellStyle name="Comma 14 2 2 4 2 2" xfId="168" xr:uid="{00000000-0005-0000-0000-0000A7000000}"/>
    <cellStyle name="Comma 14 2 2 4 3" xfId="169" xr:uid="{00000000-0005-0000-0000-0000A8000000}"/>
    <cellStyle name="Comma 14 2 2 5" xfId="170" xr:uid="{00000000-0005-0000-0000-0000A9000000}"/>
    <cellStyle name="Comma 14 2 2 5 2" xfId="171" xr:uid="{00000000-0005-0000-0000-0000AA000000}"/>
    <cellStyle name="Comma 14 2 2 6" xfId="172" xr:uid="{00000000-0005-0000-0000-0000AB000000}"/>
    <cellStyle name="Comma 14 2 3" xfId="173" xr:uid="{00000000-0005-0000-0000-0000AC000000}"/>
    <cellStyle name="Comma 14 2 3 2" xfId="174" xr:uid="{00000000-0005-0000-0000-0000AD000000}"/>
    <cellStyle name="Comma 14 2 3 2 2" xfId="175" xr:uid="{00000000-0005-0000-0000-0000AE000000}"/>
    <cellStyle name="Comma 14 2 3 2 2 2" xfId="176" xr:uid="{00000000-0005-0000-0000-0000AF000000}"/>
    <cellStyle name="Comma 14 2 3 2 2 2 2" xfId="177" xr:uid="{00000000-0005-0000-0000-0000B0000000}"/>
    <cellStyle name="Comma 14 2 3 2 2 3" xfId="178" xr:uid="{00000000-0005-0000-0000-0000B1000000}"/>
    <cellStyle name="Comma 14 2 3 2 3" xfId="179" xr:uid="{00000000-0005-0000-0000-0000B2000000}"/>
    <cellStyle name="Comma 14 2 3 2 3 2" xfId="180" xr:uid="{00000000-0005-0000-0000-0000B3000000}"/>
    <cellStyle name="Comma 14 2 3 2 4" xfId="181" xr:uid="{00000000-0005-0000-0000-0000B4000000}"/>
    <cellStyle name="Comma 14 2 3 3" xfId="182" xr:uid="{00000000-0005-0000-0000-0000B5000000}"/>
    <cellStyle name="Comma 14 2 3 3 2" xfId="183" xr:uid="{00000000-0005-0000-0000-0000B6000000}"/>
    <cellStyle name="Comma 14 2 3 3 2 2" xfId="184" xr:uid="{00000000-0005-0000-0000-0000B7000000}"/>
    <cellStyle name="Comma 14 2 3 3 3" xfId="185" xr:uid="{00000000-0005-0000-0000-0000B8000000}"/>
    <cellStyle name="Comma 14 2 3 4" xfId="186" xr:uid="{00000000-0005-0000-0000-0000B9000000}"/>
    <cellStyle name="Comma 14 2 3 4 2" xfId="187" xr:uid="{00000000-0005-0000-0000-0000BA000000}"/>
    <cellStyle name="Comma 14 2 3 5" xfId="188" xr:uid="{00000000-0005-0000-0000-0000BB000000}"/>
    <cellStyle name="Comma 14 2 4" xfId="189" xr:uid="{00000000-0005-0000-0000-0000BC000000}"/>
    <cellStyle name="Comma 14 2 4 2" xfId="190" xr:uid="{00000000-0005-0000-0000-0000BD000000}"/>
    <cellStyle name="Comma 14 2 4 2 2" xfId="191" xr:uid="{00000000-0005-0000-0000-0000BE000000}"/>
    <cellStyle name="Comma 14 2 4 2 2 2" xfId="192" xr:uid="{00000000-0005-0000-0000-0000BF000000}"/>
    <cellStyle name="Comma 14 2 4 2 3" xfId="193" xr:uid="{00000000-0005-0000-0000-0000C0000000}"/>
    <cellStyle name="Comma 14 2 4 3" xfId="194" xr:uid="{00000000-0005-0000-0000-0000C1000000}"/>
    <cellStyle name="Comma 14 2 4 3 2" xfId="195" xr:uid="{00000000-0005-0000-0000-0000C2000000}"/>
    <cellStyle name="Comma 14 2 4 4" xfId="196" xr:uid="{00000000-0005-0000-0000-0000C3000000}"/>
    <cellStyle name="Comma 14 2 5" xfId="197" xr:uid="{00000000-0005-0000-0000-0000C4000000}"/>
    <cellStyle name="Comma 14 2 5 2" xfId="198" xr:uid="{00000000-0005-0000-0000-0000C5000000}"/>
    <cellStyle name="Comma 14 2 5 2 2" xfId="199" xr:uid="{00000000-0005-0000-0000-0000C6000000}"/>
    <cellStyle name="Comma 14 2 5 3" xfId="200" xr:uid="{00000000-0005-0000-0000-0000C7000000}"/>
    <cellStyle name="Comma 14 2 6" xfId="201" xr:uid="{00000000-0005-0000-0000-0000C8000000}"/>
    <cellStyle name="Comma 14 2 6 2" xfId="202" xr:uid="{00000000-0005-0000-0000-0000C9000000}"/>
    <cellStyle name="Comma 14 2 7" xfId="203" xr:uid="{00000000-0005-0000-0000-0000CA000000}"/>
    <cellStyle name="Comma 14 3" xfId="204" xr:uid="{00000000-0005-0000-0000-0000CB000000}"/>
    <cellStyle name="Comma 14 3 2" xfId="205" xr:uid="{00000000-0005-0000-0000-0000CC000000}"/>
    <cellStyle name="Comma 14 3 2 2" xfId="206" xr:uid="{00000000-0005-0000-0000-0000CD000000}"/>
    <cellStyle name="Comma 14 3 2 2 2" xfId="207" xr:uid="{00000000-0005-0000-0000-0000CE000000}"/>
    <cellStyle name="Comma 14 3 2 2 2 2" xfId="208" xr:uid="{00000000-0005-0000-0000-0000CF000000}"/>
    <cellStyle name="Comma 14 3 2 2 2 2 2" xfId="209" xr:uid="{00000000-0005-0000-0000-0000D0000000}"/>
    <cellStyle name="Comma 14 3 2 2 2 3" xfId="210" xr:uid="{00000000-0005-0000-0000-0000D1000000}"/>
    <cellStyle name="Comma 14 3 2 2 3" xfId="211" xr:uid="{00000000-0005-0000-0000-0000D2000000}"/>
    <cellStyle name="Comma 14 3 2 2 3 2" xfId="212" xr:uid="{00000000-0005-0000-0000-0000D3000000}"/>
    <cellStyle name="Comma 14 3 2 2 4" xfId="213" xr:uid="{00000000-0005-0000-0000-0000D4000000}"/>
    <cellStyle name="Comma 14 3 2 3" xfId="214" xr:uid="{00000000-0005-0000-0000-0000D5000000}"/>
    <cellStyle name="Comma 14 3 2 3 2" xfId="215" xr:uid="{00000000-0005-0000-0000-0000D6000000}"/>
    <cellStyle name="Comma 14 3 2 3 2 2" xfId="216" xr:uid="{00000000-0005-0000-0000-0000D7000000}"/>
    <cellStyle name="Comma 14 3 2 3 3" xfId="217" xr:uid="{00000000-0005-0000-0000-0000D8000000}"/>
    <cellStyle name="Comma 14 3 2 4" xfId="218" xr:uid="{00000000-0005-0000-0000-0000D9000000}"/>
    <cellStyle name="Comma 14 3 2 4 2" xfId="219" xr:uid="{00000000-0005-0000-0000-0000DA000000}"/>
    <cellStyle name="Comma 14 3 2 5" xfId="220" xr:uid="{00000000-0005-0000-0000-0000DB000000}"/>
    <cellStyle name="Comma 14 3 3" xfId="221" xr:uid="{00000000-0005-0000-0000-0000DC000000}"/>
    <cellStyle name="Comma 14 3 3 2" xfId="222" xr:uid="{00000000-0005-0000-0000-0000DD000000}"/>
    <cellStyle name="Comma 14 3 3 2 2" xfId="223" xr:uid="{00000000-0005-0000-0000-0000DE000000}"/>
    <cellStyle name="Comma 14 3 3 2 2 2" xfId="224" xr:uid="{00000000-0005-0000-0000-0000DF000000}"/>
    <cellStyle name="Comma 14 3 3 2 3" xfId="225" xr:uid="{00000000-0005-0000-0000-0000E0000000}"/>
    <cellStyle name="Comma 14 3 3 3" xfId="226" xr:uid="{00000000-0005-0000-0000-0000E1000000}"/>
    <cellStyle name="Comma 14 3 3 3 2" xfId="227" xr:uid="{00000000-0005-0000-0000-0000E2000000}"/>
    <cellStyle name="Comma 14 3 3 4" xfId="228" xr:uid="{00000000-0005-0000-0000-0000E3000000}"/>
    <cellStyle name="Comma 14 3 4" xfId="229" xr:uid="{00000000-0005-0000-0000-0000E4000000}"/>
    <cellStyle name="Comma 14 3 4 2" xfId="230" xr:uid="{00000000-0005-0000-0000-0000E5000000}"/>
    <cellStyle name="Comma 14 3 4 2 2" xfId="231" xr:uid="{00000000-0005-0000-0000-0000E6000000}"/>
    <cellStyle name="Comma 14 3 4 3" xfId="232" xr:uid="{00000000-0005-0000-0000-0000E7000000}"/>
    <cellStyle name="Comma 14 3 5" xfId="233" xr:uid="{00000000-0005-0000-0000-0000E8000000}"/>
    <cellStyle name="Comma 14 3 5 2" xfId="234" xr:uid="{00000000-0005-0000-0000-0000E9000000}"/>
    <cellStyle name="Comma 14 3 6" xfId="235" xr:uid="{00000000-0005-0000-0000-0000EA000000}"/>
    <cellStyle name="Comma 14 4" xfId="236" xr:uid="{00000000-0005-0000-0000-0000EB000000}"/>
    <cellStyle name="Comma 14 4 2" xfId="237" xr:uid="{00000000-0005-0000-0000-0000EC000000}"/>
    <cellStyle name="Comma 14 4 2 2" xfId="238" xr:uid="{00000000-0005-0000-0000-0000ED000000}"/>
    <cellStyle name="Comma 14 4 2 2 2" xfId="239" xr:uid="{00000000-0005-0000-0000-0000EE000000}"/>
    <cellStyle name="Comma 14 4 2 2 2 2" xfId="240" xr:uid="{00000000-0005-0000-0000-0000EF000000}"/>
    <cellStyle name="Comma 14 4 2 2 3" xfId="241" xr:uid="{00000000-0005-0000-0000-0000F0000000}"/>
    <cellStyle name="Comma 14 4 2 3" xfId="242" xr:uid="{00000000-0005-0000-0000-0000F1000000}"/>
    <cellStyle name="Comma 14 4 2 3 2" xfId="243" xr:uid="{00000000-0005-0000-0000-0000F2000000}"/>
    <cellStyle name="Comma 14 4 2 4" xfId="244" xr:uid="{00000000-0005-0000-0000-0000F3000000}"/>
    <cellStyle name="Comma 14 4 3" xfId="245" xr:uid="{00000000-0005-0000-0000-0000F4000000}"/>
    <cellStyle name="Comma 14 4 3 2" xfId="246" xr:uid="{00000000-0005-0000-0000-0000F5000000}"/>
    <cellStyle name="Comma 14 4 3 2 2" xfId="247" xr:uid="{00000000-0005-0000-0000-0000F6000000}"/>
    <cellStyle name="Comma 14 4 3 3" xfId="248" xr:uid="{00000000-0005-0000-0000-0000F7000000}"/>
    <cellStyle name="Comma 14 4 4" xfId="249" xr:uid="{00000000-0005-0000-0000-0000F8000000}"/>
    <cellStyle name="Comma 14 4 4 2" xfId="250" xr:uid="{00000000-0005-0000-0000-0000F9000000}"/>
    <cellStyle name="Comma 14 4 5" xfId="251" xr:uid="{00000000-0005-0000-0000-0000FA000000}"/>
    <cellStyle name="Comma 14 5" xfId="252" xr:uid="{00000000-0005-0000-0000-0000FB000000}"/>
    <cellStyle name="Comma 14 5 2" xfId="253" xr:uid="{00000000-0005-0000-0000-0000FC000000}"/>
    <cellStyle name="Comma 14 5 2 2" xfId="254" xr:uid="{00000000-0005-0000-0000-0000FD000000}"/>
    <cellStyle name="Comma 14 5 2 2 2" xfId="255" xr:uid="{00000000-0005-0000-0000-0000FE000000}"/>
    <cellStyle name="Comma 14 5 2 3" xfId="256" xr:uid="{00000000-0005-0000-0000-0000FF000000}"/>
    <cellStyle name="Comma 14 5 3" xfId="257" xr:uid="{00000000-0005-0000-0000-000000010000}"/>
    <cellStyle name="Comma 14 5 3 2" xfId="258" xr:uid="{00000000-0005-0000-0000-000001010000}"/>
    <cellStyle name="Comma 14 5 4" xfId="259" xr:uid="{00000000-0005-0000-0000-000002010000}"/>
    <cellStyle name="Comma 14 6" xfId="260" xr:uid="{00000000-0005-0000-0000-000003010000}"/>
    <cellStyle name="Comma 14 6 2" xfId="261" xr:uid="{00000000-0005-0000-0000-000004010000}"/>
    <cellStyle name="Comma 14 6 2 2" xfId="262" xr:uid="{00000000-0005-0000-0000-000005010000}"/>
    <cellStyle name="Comma 14 6 3" xfId="263" xr:uid="{00000000-0005-0000-0000-000006010000}"/>
    <cellStyle name="Comma 14 7" xfId="264" xr:uid="{00000000-0005-0000-0000-000007010000}"/>
    <cellStyle name="Comma 14 7 2" xfId="265" xr:uid="{00000000-0005-0000-0000-000008010000}"/>
    <cellStyle name="Comma 14 8" xfId="266" xr:uid="{00000000-0005-0000-0000-000009010000}"/>
    <cellStyle name="Comma 15" xfId="267" xr:uid="{00000000-0005-0000-0000-00000A010000}"/>
    <cellStyle name="Comma 15 2" xfId="268" xr:uid="{00000000-0005-0000-0000-00000B010000}"/>
    <cellStyle name="Comma 2" xfId="269" xr:uid="{00000000-0005-0000-0000-00000C010000}"/>
    <cellStyle name="Comma 2 2" xfId="270" xr:uid="{00000000-0005-0000-0000-00000D010000}"/>
    <cellStyle name="Comma 2 2 2" xfId="271" xr:uid="{00000000-0005-0000-0000-00000E010000}"/>
    <cellStyle name="Comma 2 2 3" xfId="272" xr:uid="{00000000-0005-0000-0000-00000F010000}"/>
    <cellStyle name="Comma 2 3" xfId="273" xr:uid="{00000000-0005-0000-0000-000010010000}"/>
    <cellStyle name="Comma 2 3 2" xfId="274" xr:uid="{00000000-0005-0000-0000-000011010000}"/>
    <cellStyle name="Comma 2 3 3" xfId="275" xr:uid="{00000000-0005-0000-0000-000012010000}"/>
    <cellStyle name="Comma 2 4" xfId="276" xr:uid="{00000000-0005-0000-0000-000013010000}"/>
    <cellStyle name="Comma 2 5" xfId="277" xr:uid="{00000000-0005-0000-0000-000014010000}"/>
    <cellStyle name="Comma 2 5 2" xfId="770" xr:uid="{1213128C-74FD-4A3B-BAC9-5B39E62E13D4}"/>
    <cellStyle name="Comma 2 6" xfId="278" xr:uid="{00000000-0005-0000-0000-000015010000}"/>
    <cellStyle name="Comma 2 7" xfId="279" xr:uid="{00000000-0005-0000-0000-000016010000}"/>
    <cellStyle name="Comma 2 8" xfId="769" xr:uid="{8DDB084E-D526-4C78-A8CF-E2B681AABD45}"/>
    <cellStyle name="Comma 3" xfId="280" xr:uid="{00000000-0005-0000-0000-000017010000}"/>
    <cellStyle name="Comma 3 2" xfId="281" xr:uid="{00000000-0005-0000-0000-000018010000}"/>
    <cellStyle name="Comma 3 2 2" xfId="282" xr:uid="{00000000-0005-0000-0000-000019010000}"/>
    <cellStyle name="Comma 3 2 2 2" xfId="283" xr:uid="{00000000-0005-0000-0000-00001A010000}"/>
    <cellStyle name="Comma 3 2 3" xfId="284" xr:uid="{00000000-0005-0000-0000-00001B010000}"/>
    <cellStyle name="Comma 3 3" xfId="285" xr:uid="{00000000-0005-0000-0000-00001C010000}"/>
    <cellStyle name="Comma 3 3 2" xfId="286" xr:uid="{00000000-0005-0000-0000-00001D010000}"/>
    <cellStyle name="Comma 3 4" xfId="287" xr:uid="{00000000-0005-0000-0000-00001E010000}"/>
    <cellStyle name="Comma 4" xfId="288" xr:uid="{00000000-0005-0000-0000-00001F010000}"/>
    <cellStyle name="Comma 4 2" xfId="289" xr:uid="{00000000-0005-0000-0000-000020010000}"/>
    <cellStyle name="Comma 4 2 2" xfId="290" xr:uid="{00000000-0005-0000-0000-000021010000}"/>
    <cellStyle name="Comma 4 3" xfId="291" xr:uid="{00000000-0005-0000-0000-000022010000}"/>
    <cellStyle name="Comma 4 4" xfId="292" xr:uid="{00000000-0005-0000-0000-000023010000}"/>
    <cellStyle name="Comma 5" xfId="293" xr:uid="{00000000-0005-0000-0000-000024010000}"/>
    <cellStyle name="Comma 5 2" xfId="294" xr:uid="{00000000-0005-0000-0000-000025010000}"/>
    <cellStyle name="Comma 6" xfId="295" xr:uid="{00000000-0005-0000-0000-000026010000}"/>
    <cellStyle name="Comma 6 2" xfId="296" xr:uid="{00000000-0005-0000-0000-000027010000}"/>
    <cellStyle name="Comma 7" xfId="297" xr:uid="{00000000-0005-0000-0000-000028010000}"/>
    <cellStyle name="Comma 7 2" xfId="298" xr:uid="{00000000-0005-0000-0000-000029010000}"/>
    <cellStyle name="Comma 8" xfId="299" xr:uid="{00000000-0005-0000-0000-00002A010000}"/>
    <cellStyle name="Comma 8 2" xfId="300" xr:uid="{00000000-0005-0000-0000-00002B010000}"/>
    <cellStyle name="Comma 9" xfId="301" xr:uid="{00000000-0005-0000-0000-00002C010000}"/>
    <cellStyle name="Comma 9 2" xfId="302" xr:uid="{00000000-0005-0000-0000-00002D010000}"/>
    <cellStyle name="Comma 9 2 2" xfId="303" xr:uid="{00000000-0005-0000-0000-00002E010000}"/>
    <cellStyle name="Comma 9 2 2 2" xfId="304" xr:uid="{00000000-0005-0000-0000-00002F010000}"/>
    <cellStyle name="Comma 9 2 2 2 2" xfId="305" xr:uid="{00000000-0005-0000-0000-000030010000}"/>
    <cellStyle name="Comma 9 2 2 2 2 2" xfId="306" xr:uid="{00000000-0005-0000-0000-000031010000}"/>
    <cellStyle name="Comma 9 2 2 2 2 2 2" xfId="307" xr:uid="{00000000-0005-0000-0000-000032010000}"/>
    <cellStyle name="Comma 9 2 2 2 2 3" xfId="308" xr:uid="{00000000-0005-0000-0000-000033010000}"/>
    <cellStyle name="Comma 9 2 2 2 3" xfId="309" xr:uid="{00000000-0005-0000-0000-000034010000}"/>
    <cellStyle name="Comma 9 2 2 2 3 2" xfId="310" xr:uid="{00000000-0005-0000-0000-000035010000}"/>
    <cellStyle name="Comma 9 2 2 2 4" xfId="311" xr:uid="{00000000-0005-0000-0000-000036010000}"/>
    <cellStyle name="Comma 9 2 2 3" xfId="312" xr:uid="{00000000-0005-0000-0000-000037010000}"/>
    <cellStyle name="Comma 9 2 2 3 2" xfId="313" xr:uid="{00000000-0005-0000-0000-000038010000}"/>
    <cellStyle name="Comma 9 2 2 3 2 2" xfId="314" xr:uid="{00000000-0005-0000-0000-000039010000}"/>
    <cellStyle name="Comma 9 2 2 3 3" xfId="315" xr:uid="{00000000-0005-0000-0000-00003A010000}"/>
    <cellStyle name="Comma 9 2 2 4" xfId="316" xr:uid="{00000000-0005-0000-0000-00003B010000}"/>
    <cellStyle name="Comma 9 2 2 4 2" xfId="317" xr:uid="{00000000-0005-0000-0000-00003C010000}"/>
    <cellStyle name="Comma 9 2 2 5" xfId="318" xr:uid="{00000000-0005-0000-0000-00003D010000}"/>
    <cellStyle name="Comma 9 2 3" xfId="319" xr:uid="{00000000-0005-0000-0000-00003E010000}"/>
    <cellStyle name="Comma 9 2 3 2" xfId="320" xr:uid="{00000000-0005-0000-0000-00003F010000}"/>
    <cellStyle name="Comma 9 2 3 2 2" xfId="321" xr:uid="{00000000-0005-0000-0000-000040010000}"/>
    <cellStyle name="Comma 9 2 3 2 2 2" xfId="322" xr:uid="{00000000-0005-0000-0000-000041010000}"/>
    <cellStyle name="Comma 9 2 3 2 3" xfId="323" xr:uid="{00000000-0005-0000-0000-000042010000}"/>
    <cellStyle name="Comma 9 2 3 3" xfId="324" xr:uid="{00000000-0005-0000-0000-000043010000}"/>
    <cellStyle name="Comma 9 2 3 3 2" xfId="325" xr:uid="{00000000-0005-0000-0000-000044010000}"/>
    <cellStyle name="Comma 9 2 3 4" xfId="326" xr:uid="{00000000-0005-0000-0000-000045010000}"/>
    <cellStyle name="Comma 9 2 4" xfId="327" xr:uid="{00000000-0005-0000-0000-000046010000}"/>
    <cellStyle name="Comma 9 2 4 2" xfId="328" xr:uid="{00000000-0005-0000-0000-000047010000}"/>
    <cellStyle name="Comma 9 2 4 2 2" xfId="329" xr:uid="{00000000-0005-0000-0000-000048010000}"/>
    <cellStyle name="Comma 9 2 4 3" xfId="330" xr:uid="{00000000-0005-0000-0000-000049010000}"/>
    <cellStyle name="Comma 9 2 5" xfId="331" xr:uid="{00000000-0005-0000-0000-00004A010000}"/>
    <cellStyle name="Comma 9 2 5 2" xfId="332" xr:uid="{00000000-0005-0000-0000-00004B010000}"/>
    <cellStyle name="Comma 9 2 6" xfId="333" xr:uid="{00000000-0005-0000-0000-00004C010000}"/>
    <cellStyle name="Comma 9 3" xfId="334" xr:uid="{00000000-0005-0000-0000-00004D010000}"/>
    <cellStyle name="Comma 9 3 2" xfId="335" xr:uid="{00000000-0005-0000-0000-00004E010000}"/>
    <cellStyle name="Comma 9 3 2 2" xfId="336" xr:uid="{00000000-0005-0000-0000-00004F010000}"/>
    <cellStyle name="Comma 9 3 2 2 2" xfId="337" xr:uid="{00000000-0005-0000-0000-000050010000}"/>
    <cellStyle name="Comma 9 3 2 2 2 2" xfId="338" xr:uid="{00000000-0005-0000-0000-000051010000}"/>
    <cellStyle name="Comma 9 3 2 2 3" xfId="339" xr:uid="{00000000-0005-0000-0000-000052010000}"/>
    <cellStyle name="Comma 9 3 2 3" xfId="340" xr:uid="{00000000-0005-0000-0000-000053010000}"/>
    <cellStyle name="Comma 9 3 2 3 2" xfId="341" xr:uid="{00000000-0005-0000-0000-000054010000}"/>
    <cellStyle name="Comma 9 3 2 4" xfId="342" xr:uid="{00000000-0005-0000-0000-000055010000}"/>
    <cellStyle name="Comma 9 3 3" xfId="343" xr:uid="{00000000-0005-0000-0000-000056010000}"/>
    <cellStyle name="Comma 9 3 3 2" xfId="344" xr:uid="{00000000-0005-0000-0000-000057010000}"/>
    <cellStyle name="Comma 9 3 3 2 2" xfId="345" xr:uid="{00000000-0005-0000-0000-000058010000}"/>
    <cellStyle name="Comma 9 3 3 3" xfId="346" xr:uid="{00000000-0005-0000-0000-000059010000}"/>
    <cellStyle name="Comma 9 3 4" xfId="347" xr:uid="{00000000-0005-0000-0000-00005A010000}"/>
    <cellStyle name="Comma 9 3 4 2" xfId="348" xr:uid="{00000000-0005-0000-0000-00005B010000}"/>
    <cellStyle name="Comma 9 3 5" xfId="349" xr:uid="{00000000-0005-0000-0000-00005C010000}"/>
    <cellStyle name="Comma 9 4" xfId="350" xr:uid="{00000000-0005-0000-0000-00005D010000}"/>
    <cellStyle name="Comma 9 4 2" xfId="351" xr:uid="{00000000-0005-0000-0000-00005E010000}"/>
    <cellStyle name="Comma 9 4 2 2" xfId="352" xr:uid="{00000000-0005-0000-0000-00005F010000}"/>
    <cellStyle name="Comma 9 4 2 2 2" xfId="353" xr:uid="{00000000-0005-0000-0000-000060010000}"/>
    <cellStyle name="Comma 9 4 2 3" xfId="354" xr:uid="{00000000-0005-0000-0000-000061010000}"/>
    <cellStyle name="Comma 9 4 3" xfId="355" xr:uid="{00000000-0005-0000-0000-000062010000}"/>
    <cellStyle name="Comma 9 4 3 2" xfId="356" xr:uid="{00000000-0005-0000-0000-000063010000}"/>
    <cellStyle name="Comma 9 4 4" xfId="357" xr:uid="{00000000-0005-0000-0000-000064010000}"/>
    <cellStyle name="Comma 9 5" xfId="358" xr:uid="{00000000-0005-0000-0000-000065010000}"/>
    <cellStyle name="Comma 9 5 2" xfId="359" xr:uid="{00000000-0005-0000-0000-000066010000}"/>
    <cellStyle name="Comma 9 5 2 2" xfId="360" xr:uid="{00000000-0005-0000-0000-000067010000}"/>
    <cellStyle name="Comma 9 5 3" xfId="361" xr:uid="{00000000-0005-0000-0000-000068010000}"/>
    <cellStyle name="Comma 9 6" xfId="362" xr:uid="{00000000-0005-0000-0000-000069010000}"/>
    <cellStyle name="Comma 9 6 2" xfId="363" xr:uid="{00000000-0005-0000-0000-00006A010000}"/>
    <cellStyle name="Comma 9 7" xfId="364" xr:uid="{00000000-0005-0000-0000-00006B010000}"/>
    <cellStyle name="Comma 9 8" xfId="365" xr:uid="{00000000-0005-0000-0000-00006C010000}"/>
    <cellStyle name="Comma 9 9" xfId="366" xr:uid="{00000000-0005-0000-0000-00006D010000}"/>
    <cellStyle name="Currency 2" xfId="367" xr:uid="{00000000-0005-0000-0000-00006E010000}"/>
    <cellStyle name="Hyperlink" xfId="368" builtinId="8"/>
    <cellStyle name="Hyperlink 2" xfId="369" xr:uid="{00000000-0005-0000-0000-000070010000}"/>
    <cellStyle name="Hyperlink 2 2" xfId="370" xr:uid="{00000000-0005-0000-0000-000071010000}"/>
    <cellStyle name="Hyperlink 3" xfId="371" xr:uid="{00000000-0005-0000-0000-000072010000}"/>
    <cellStyle name="input 2" xfId="372" xr:uid="{00000000-0005-0000-0000-000073010000}"/>
    <cellStyle name="input 3" xfId="373" xr:uid="{00000000-0005-0000-0000-000074010000}"/>
    <cellStyle name="input 4" xfId="374" xr:uid="{00000000-0005-0000-0000-000075010000}"/>
    <cellStyle name="input 5" xfId="375" xr:uid="{00000000-0005-0000-0000-000076010000}"/>
    <cellStyle name="input 6" xfId="376" xr:uid="{00000000-0005-0000-0000-000077010000}"/>
    <cellStyle name="Normal" xfId="0" builtinId="0"/>
    <cellStyle name="Normal 10" xfId="377" xr:uid="{00000000-0005-0000-0000-000079010000}"/>
    <cellStyle name="Normal 10 2" xfId="378" xr:uid="{00000000-0005-0000-0000-00007A010000}"/>
    <cellStyle name="Normal 10 2 2" xfId="379" xr:uid="{00000000-0005-0000-0000-00007B010000}"/>
    <cellStyle name="Normal 100" xfId="380" xr:uid="{00000000-0005-0000-0000-00007C010000}"/>
    <cellStyle name="Normal 101" xfId="381" xr:uid="{00000000-0005-0000-0000-00007D010000}"/>
    <cellStyle name="Normal 102" xfId="382" xr:uid="{00000000-0005-0000-0000-00007E010000}"/>
    <cellStyle name="Normal 103" xfId="383" xr:uid="{00000000-0005-0000-0000-00007F010000}"/>
    <cellStyle name="Normal 104" xfId="384" xr:uid="{00000000-0005-0000-0000-000080010000}"/>
    <cellStyle name="Normal 104 2" xfId="385" xr:uid="{00000000-0005-0000-0000-000081010000}"/>
    <cellStyle name="Normal 105" xfId="386" xr:uid="{00000000-0005-0000-0000-000082010000}"/>
    <cellStyle name="Normal 106" xfId="387" xr:uid="{00000000-0005-0000-0000-000083010000}"/>
    <cellStyle name="Normal 107" xfId="388" xr:uid="{00000000-0005-0000-0000-000084010000}"/>
    <cellStyle name="Normal 107 2" xfId="389" xr:uid="{00000000-0005-0000-0000-000085010000}"/>
    <cellStyle name="Normal 108" xfId="390" xr:uid="{00000000-0005-0000-0000-000086010000}"/>
    <cellStyle name="Normal 108 2" xfId="391" xr:uid="{00000000-0005-0000-0000-000087010000}"/>
    <cellStyle name="Normal 109" xfId="392" xr:uid="{00000000-0005-0000-0000-000088010000}"/>
    <cellStyle name="Normal 11" xfId="393" xr:uid="{00000000-0005-0000-0000-000089010000}"/>
    <cellStyle name="Normal 11 2" xfId="394" xr:uid="{00000000-0005-0000-0000-00008A010000}"/>
    <cellStyle name="Normal 110" xfId="395" xr:uid="{00000000-0005-0000-0000-00008B010000}"/>
    <cellStyle name="Normal 111" xfId="396" xr:uid="{00000000-0005-0000-0000-00008C010000}"/>
    <cellStyle name="Normal 112" xfId="397" xr:uid="{00000000-0005-0000-0000-00008D010000}"/>
    <cellStyle name="Normal 113" xfId="398" xr:uid="{00000000-0005-0000-0000-00008E010000}"/>
    <cellStyle name="Normal 114" xfId="399" xr:uid="{00000000-0005-0000-0000-00008F010000}"/>
    <cellStyle name="Normal 115" xfId="400" xr:uid="{00000000-0005-0000-0000-000090010000}"/>
    <cellStyle name="Normal 116" xfId="401" xr:uid="{00000000-0005-0000-0000-000091010000}"/>
    <cellStyle name="Normal 117" xfId="402" xr:uid="{00000000-0005-0000-0000-000092010000}"/>
    <cellStyle name="Normal 118" xfId="403" xr:uid="{00000000-0005-0000-0000-000093010000}"/>
    <cellStyle name="Normal 119" xfId="404" xr:uid="{00000000-0005-0000-0000-000094010000}"/>
    <cellStyle name="Normal 12" xfId="405" xr:uid="{00000000-0005-0000-0000-000095010000}"/>
    <cellStyle name="Normal 12 2" xfId="406" xr:uid="{00000000-0005-0000-0000-000096010000}"/>
    <cellStyle name="Normal 12 3" xfId="407" xr:uid="{00000000-0005-0000-0000-000097010000}"/>
    <cellStyle name="Normal 12 3 2" xfId="408" xr:uid="{00000000-0005-0000-0000-000098010000}"/>
    <cellStyle name="Normal 12 4" xfId="409" xr:uid="{00000000-0005-0000-0000-000099010000}"/>
    <cellStyle name="Normal 120" xfId="410" xr:uid="{00000000-0005-0000-0000-00009A010000}"/>
    <cellStyle name="Normal 121" xfId="411" xr:uid="{00000000-0005-0000-0000-00009B010000}"/>
    <cellStyle name="Normal 122" xfId="412" xr:uid="{00000000-0005-0000-0000-00009C010000}"/>
    <cellStyle name="Normal 123" xfId="413" xr:uid="{00000000-0005-0000-0000-00009D010000}"/>
    <cellStyle name="Normal 124" xfId="414" xr:uid="{00000000-0005-0000-0000-00009E010000}"/>
    <cellStyle name="Normal 125" xfId="415" xr:uid="{00000000-0005-0000-0000-00009F010000}"/>
    <cellStyle name="Normal 126" xfId="416" xr:uid="{00000000-0005-0000-0000-0000A0010000}"/>
    <cellStyle name="Normal 127" xfId="417" xr:uid="{00000000-0005-0000-0000-0000A1010000}"/>
    <cellStyle name="Normal 128" xfId="418" xr:uid="{00000000-0005-0000-0000-0000A2010000}"/>
    <cellStyle name="Normal 129" xfId="419" xr:uid="{00000000-0005-0000-0000-0000A3010000}"/>
    <cellStyle name="Normal 13" xfId="420" xr:uid="{00000000-0005-0000-0000-0000A4010000}"/>
    <cellStyle name="Normal 13 2" xfId="421" xr:uid="{00000000-0005-0000-0000-0000A5010000}"/>
    <cellStyle name="Normal 130" xfId="422" xr:uid="{00000000-0005-0000-0000-0000A6010000}"/>
    <cellStyle name="Normal 131" xfId="423" xr:uid="{00000000-0005-0000-0000-0000A7010000}"/>
    <cellStyle name="Normal 131 2" xfId="424" xr:uid="{00000000-0005-0000-0000-0000A8010000}"/>
    <cellStyle name="Normal 131 2 2" xfId="425" xr:uid="{00000000-0005-0000-0000-0000A9010000}"/>
    <cellStyle name="Normal 131 2 2 2" xfId="426" xr:uid="{00000000-0005-0000-0000-0000AA010000}"/>
    <cellStyle name="Normal 131 2 3" xfId="427" xr:uid="{00000000-0005-0000-0000-0000AB010000}"/>
    <cellStyle name="Normal 131 3" xfId="428" xr:uid="{00000000-0005-0000-0000-0000AC010000}"/>
    <cellStyle name="Normal 131 3 2" xfId="429" xr:uid="{00000000-0005-0000-0000-0000AD010000}"/>
    <cellStyle name="Normal 131 4" xfId="430" xr:uid="{00000000-0005-0000-0000-0000AE010000}"/>
    <cellStyle name="Normal 132" xfId="431" xr:uid="{00000000-0005-0000-0000-0000AF010000}"/>
    <cellStyle name="Normal 132 2" xfId="432" xr:uid="{00000000-0005-0000-0000-0000B0010000}"/>
    <cellStyle name="Normal 133" xfId="433" xr:uid="{00000000-0005-0000-0000-0000B1010000}"/>
    <cellStyle name="Normal 134" xfId="434" xr:uid="{00000000-0005-0000-0000-0000B2010000}"/>
    <cellStyle name="Normal 14" xfId="435" xr:uid="{00000000-0005-0000-0000-0000B3010000}"/>
    <cellStyle name="Normal 14 2" xfId="436" xr:uid="{00000000-0005-0000-0000-0000B4010000}"/>
    <cellStyle name="Normal 15" xfId="437" xr:uid="{00000000-0005-0000-0000-0000B5010000}"/>
    <cellStyle name="Normal 15 2" xfId="438" xr:uid="{00000000-0005-0000-0000-0000B6010000}"/>
    <cellStyle name="Normal 16" xfId="439" xr:uid="{00000000-0005-0000-0000-0000B7010000}"/>
    <cellStyle name="Normal 16 2" xfId="440" xr:uid="{00000000-0005-0000-0000-0000B8010000}"/>
    <cellStyle name="Normal 165" xfId="441" xr:uid="{00000000-0005-0000-0000-0000B9010000}"/>
    <cellStyle name="Normal 17" xfId="442" xr:uid="{00000000-0005-0000-0000-0000BA010000}"/>
    <cellStyle name="Normal 17 2" xfId="443" xr:uid="{00000000-0005-0000-0000-0000BB010000}"/>
    <cellStyle name="Normal 18" xfId="444" xr:uid="{00000000-0005-0000-0000-0000BC010000}"/>
    <cellStyle name="Normal 18 2" xfId="445" xr:uid="{00000000-0005-0000-0000-0000BD010000}"/>
    <cellStyle name="Normal 19" xfId="446" xr:uid="{00000000-0005-0000-0000-0000BE010000}"/>
    <cellStyle name="Normal 19 2" xfId="447" xr:uid="{00000000-0005-0000-0000-0000BF010000}"/>
    <cellStyle name="Normal 2" xfId="448" xr:uid="{00000000-0005-0000-0000-0000C0010000}"/>
    <cellStyle name="Normal 2 10" xfId="449" xr:uid="{00000000-0005-0000-0000-0000C1010000}"/>
    <cellStyle name="Normal 2 2" xfId="450" xr:uid="{00000000-0005-0000-0000-0000C2010000}"/>
    <cellStyle name="Normal 2 2 2" xfId="451" xr:uid="{00000000-0005-0000-0000-0000C3010000}"/>
    <cellStyle name="Normal 2 2 3" xfId="452" xr:uid="{00000000-0005-0000-0000-0000C4010000}"/>
    <cellStyle name="Normal 2 3" xfId="453" xr:uid="{00000000-0005-0000-0000-0000C5010000}"/>
    <cellStyle name="Normal 2 4" xfId="454" xr:uid="{00000000-0005-0000-0000-0000C6010000}"/>
    <cellStyle name="Normal 2 4 2" xfId="455" xr:uid="{00000000-0005-0000-0000-0000C7010000}"/>
    <cellStyle name="Normal 2 5" xfId="456" xr:uid="{00000000-0005-0000-0000-0000C8010000}"/>
    <cellStyle name="Normal 2 5 2" xfId="457" xr:uid="{00000000-0005-0000-0000-0000C9010000}"/>
    <cellStyle name="Normal 2 6" xfId="458" xr:uid="{00000000-0005-0000-0000-0000CA010000}"/>
    <cellStyle name="Normal 2 7" xfId="459" xr:uid="{00000000-0005-0000-0000-0000CB010000}"/>
    <cellStyle name="Normal 2 8" xfId="460" xr:uid="{00000000-0005-0000-0000-0000CC010000}"/>
    <cellStyle name="Normal 2 9" xfId="461" xr:uid="{00000000-0005-0000-0000-0000CD010000}"/>
    <cellStyle name="Normal 20" xfId="462" xr:uid="{00000000-0005-0000-0000-0000CE010000}"/>
    <cellStyle name="Normal 20 2" xfId="463" xr:uid="{00000000-0005-0000-0000-0000CF010000}"/>
    <cellStyle name="Normal 21" xfId="464" xr:uid="{00000000-0005-0000-0000-0000D0010000}"/>
    <cellStyle name="Normal 21 2" xfId="465" xr:uid="{00000000-0005-0000-0000-0000D1010000}"/>
    <cellStyle name="Normal 21 2 2" xfId="466" xr:uid="{00000000-0005-0000-0000-0000D2010000}"/>
    <cellStyle name="Normal 22" xfId="467" xr:uid="{00000000-0005-0000-0000-0000D3010000}"/>
    <cellStyle name="Normal 22 2" xfId="468" xr:uid="{00000000-0005-0000-0000-0000D4010000}"/>
    <cellStyle name="Normal 22 2 2" xfId="469" xr:uid="{00000000-0005-0000-0000-0000D5010000}"/>
    <cellStyle name="Normal 23" xfId="470" xr:uid="{00000000-0005-0000-0000-0000D6010000}"/>
    <cellStyle name="Normal 23 2" xfId="471" xr:uid="{00000000-0005-0000-0000-0000D7010000}"/>
    <cellStyle name="Normal 24" xfId="472" xr:uid="{00000000-0005-0000-0000-0000D8010000}"/>
    <cellStyle name="Normal 24 2" xfId="473" xr:uid="{00000000-0005-0000-0000-0000D9010000}"/>
    <cellStyle name="Normal 25" xfId="474" xr:uid="{00000000-0005-0000-0000-0000DA010000}"/>
    <cellStyle name="Normal 25 2" xfId="475" xr:uid="{00000000-0005-0000-0000-0000DB010000}"/>
    <cellStyle name="Normal 26" xfId="476" xr:uid="{00000000-0005-0000-0000-0000DC010000}"/>
    <cellStyle name="Normal 26 2" xfId="477" xr:uid="{00000000-0005-0000-0000-0000DD010000}"/>
    <cellStyle name="Normal 27" xfId="478" xr:uid="{00000000-0005-0000-0000-0000DE010000}"/>
    <cellStyle name="Normal 27 2" xfId="479" xr:uid="{00000000-0005-0000-0000-0000DF010000}"/>
    <cellStyle name="Normal 27 2 2" xfId="480" xr:uid="{00000000-0005-0000-0000-0000E0010000}"/>
    <cellStyle name="Normal 27 2 2 2" xfId="481" xr:uid="{00000000-0005-0000-0000-0000E1010000}"/>
    <cellStyle name="Normal 27 2 2 2 2" xfId="482" xr:uid="{00000000-0005-0000-0000-0000E2010000}"/>
    <cellStyle name="Normal 27 2 2 2 2 2" xfId="483" xr:uid="{00000000-0005-0000-0000-0000E3010000}"/>
    <cellStyle name="Normal 27 2 2 2 2 2 2" xfId="484" xr:uid="{00000000-0005-0000-0000-0000E4010000}"/>
    <cellStyle name="Normal 27 2 2 2 2 3" xfId="485" xr:uid="{00000000-0005-0000-0000-0000E5010000}"/>
    <cellStyle name="Normal 27 2 2 2 3" xfId="486" xr:uid="{00000000-0005-0000-0000-0000E6010000}"/>
    <cellStyle name="Normal 27 2 2 2 3 2" xfId="487" xr:uid="{00000000-0005-0000-0000-0000E7010000}"/>
    <cellStyle name="Normal 27 2 2 2 4" xfId="488" xr:uid="{00000000-0005-0000-0000-0000E8010000}"/>
    <cellStyle name="Normal 27 2 2 3" xfId="489" xr:uid="{00000000-0005-0000-0000-0000E9010000}"/>
    <cellStyle name="Normal 27 2 2 3 2" xfId="490" xr:uid="{00000000-0005-0000-0000-0000EA010000}"/>
    <cellStyle name="Normal 27 2 2 3 2 2" xfId="491" xr:uid="{00000000-0005-0000-0000-0000EB010000}"/>
    <cellStyle name="Normal 27 2 2 3 3" xfId="492" xr:uid="{00000000-0005-0000-0000-0000EC010000}"/>
    <cellStyle name="Normal 27 2 2 4" xfId="493" xr:uid="{00000000-0005-0000-0000-0000ED010000}"/>
    <cellStyle name="Normal 27 2 2 4 2" xfId="494" xr:uid="{00000000-0005-0000-0000-0000EE010000}"/>
    <cellStyle name="Normal 27 2 2 5" xfId="495" xr:uid="{00000000-0005-0000-0000-0000EF010000}"/>
    <cellStyle name="Normal 27 2 3" xfId="496" xr:uid="{00000000-0005-0000-0000-0000F0010000}"/>
    <cellStyle name="Normal 27 2 3 2" xfId="497" xr:uid="{00000000-0005-0000-0000-0000F1010000}"/>
    <cellStyle name="Normal 27 2 3 2 2" xfId="498" xr:uid="{00000000-0005-0000-0000-0000F2010000}"/>
    <cellStyle name="Normal 27 2 3 2 2 2" xfId="499" xr:uid="{00000000-0005-0000-0000-0000F3010000}"/>
    <cellStyle name="Normal 27 2 3 2 3" xfId="500" xr:uid="{00000000-0005-0000-0000-0000F4010000}"/>
    <cellStyle name="Normal 27 2 3 3" xfId="501" xr:uid="{00000000-0005-0000-0000-0000F5010000}"/>
    <cellStyle name="Normal 27 2 3 3 2" xfId="502" xr:uid="{00000000-0005-0000-0000-0000F6010000}"/>
    <cellStyle name="Normal 27 2 3 4" xfId="503" xr:uid="{00000000-0005-0000-0000-0000F7010000}"/>
    <cellStyle name="Normal 27 2 4" xfId="504" xr:uid="{00000000-0005-0000-0000-0000F8010000}"/>
    <cellStyle name="Normal 27 2 4 2" xfId="505" xr:uid="{00000000-0005-0000-0000-0000F9010000}"/>
    <cellStyle name="Normal 27 2 4 2 2" xfId="506" xr:uid="{00000000-0005-0000-0000-0000FA010000}"/>
    <cellStyle name="Normal 27 2 4 3" xfId="507" xr:uid="{00000000-0005-0000-0000-0000FB010000}"/>
    <cellStyle name="Normal 27 2 5" xfId="508" xr:uid="{00000000-0005-0000-0000-0000FC010000}"/>
    <cellStyle name="Normal 27 2 5 2" xfId="509" xr:uid="{00000000-0005-0000-0000-0000FD010000}"/>
    <cellStyle name="Normal 27 2 6" xfId="510" xr:uid="{00000000-0005-0000-0000-0000FE010000}"/>
    <cellStyle name="Normal 27 3" xfId="511" xr:uid="{00000000-0005-0000-0000-0000FF010000}"/>
    <cellStyle name="Normal 27 3 2" xfId="512" xr:uid="{00000000-0005-0000-0000-000000020000}"/>
    <cellStyle name="Normal 27 3 2 2" xfId="513" xr:uid="{00000000-0005-0000-0000-000001020000}"/>
    <cellStyle name="Normal 27 3 2 2 2" xfId="514" xr:uid="{00000000-0005-0000-0000-000002020000}"/>
    <cellStyle name="Normal 27 3 2 2 2 2" xfId="515" xr:uid="{00000000-0005-0000-0000-000003020000}"/>
    <cellStyle name="Normal 27 3 2 2 3" xfId="516" xr:uid="{00000000-0005-0000-0000-000004020000}"/>
    <cellStyle name="Normal 27 3 2 3" xfId="517" xr:uid="{00000000-0005-0000-0000-000005020000}"/>
    <cellStyle name="Normal 27 3 2 3 2" xfId="518" xr:uid="{00000000-0005-0000-0000-000006020000}"/>
    <cellStyle name="Normal 27 3 2 4" xfId="519" xr:uid="{00000000-0005-0000-0000-000007020000}"/>
    <cellStyle name="Normal 27 3 3" xfId="520" xr:uid="{00000000-0005-0000-0000-000008020000}"/>
    <cellStyle name="Normal 27 3 3 2" xfId="521" xr:uid="{00000000-0005-0000-0000-000009020000}"/>
    <cellStyle name="Normal 27 3 3 2 2" xfId="522" xr:uid="{00000000-0005-0000-0000-00000A020000}"/>
    <cellStyle name="Normal 27 3 3 3" xfId="523" xr:uid="{00000000-0005-0000-0000-00000B020000}"/>
    <cellStyle name="Normal 27 3 4" xfId="524" xr:uid="{00000000-0005-0000-0000-00000C020000}"/>
    <cellStyle name="Normal 27 3 4 2" xfId="525" xr:uid="{00000000-0005-0000-0000-00000D020000}"/>
    <cellStyle name="Normal 27 3 5" xfId="526" xr:uid="{00000000-0005-0000-0000-00000E020000}"/>
    <cellStyle name="Normal 27 4" xfId="527" xr:uid="{00000000-0005-0000-0000-00000F020000}"/>
    <cellStyle name="Normal 27 4 2" xfId="528" xr:uid="{00000000-0005-0000-0000-000010020000}"/>
    <cellStyle name="Normal 27 4 2 2" xfId="529" xr:uid="{00000000-0005-0000-0000-000011020000}"/>
    <cellStyle name="Normal 27 4 2 2 2" xfId="530" xr:uid="{00000000-0005-0000-0000-000012020000}"/>
    <cellStyle name="Normal 27 4 2 3" xfId="531" xr:uid="{00000000-0005-0000-0000-000013020000}"/>
    <cellStyle name="Normal 27 4 3" xfId="532" xr:uid="{00000000-0005-0000-0000-000014020000}"/>
    <cellStyle name="Normal 27 4 3 2" xfId="533" xr:uid="{00000000-0005-0000-0000-000015020000}"/>
    <cellStyle name="Normal 27 4 4" xfId="534" xr:uid="{00000000-0005-0000-0000-000016020000}"/>
    <cellStyle name="Normal 27 5" xfId="535" xr:uid="{00000000-0005-0000-0000-000017020000}"/>
    <cellStyle name="Normal 27 5 2" xfId="536" xr:uid="{00000000-0005-0000-0000-000018020000}"/>
    <cellStyle name="Normal 27 5 2 2" xfId="537" xr:uid="{00000000-0005-0000-0000-000019020000}"/>
    <cellStyle name="Normal 27 5 3" xfId="538" xr:uid="{00000000-0005-0000-0000-00001A020000}"/>
    <cellStyle name="Normal 27 6" xfId="539" xr:uid="{00000000-0005-0000-0000-00001B020000}"/>
    <cellStyle name="Normal 27 6 2" xfId="540" xr:uid="{00000000-0005-0000-0000-00001C020000}"/>
    <cellStyle name="Normal 27 7" xfId="541" xr:uid="{00000000-0005-0000-0000-00001D020000}"/>
    <cellStyle name="Normal 28" xfId="542" xr:uid="{00000000-0005-0000-0000-00001E020000}"/>
    <cellStyle name="Normal 28 2" xfId="543" xr:uid="{00000000-0005-0000-0000-00001F020000}"/>
    <cellStyle name="Normal 29" xfId="544" xr:uid="{00000000-0005-0000-0000-000020020000}"/>
    <cellStyle name="Normal 29 2" xfId="545" xr:uid="{00000000-0005-0000-0000-000021020000}"/>
    <cellStyle name="Normal 3" xfId="546" xr:uid="{00000000-0005-0000-0000-000022020000}"/>
    <cellStyle name="Normal 3 2" xfId="547" xr:uid="{00000000-0005-0000-0000-000023020000}"/>
    <cellStyle name="Normal 3 2 2" xfId="548" xr:uid="{00000000-0005-0000-0000-000024020000}"/>
    <cellStyle name="Normal 3 3" xfId="549" xr:uid="{00000000-0005-0000-0000-000025020000}"/>
    <cellStyle name="Normal 3 4" xfId="550" xr:uid="{00000000-0005-0000-0000-000026020000}"/>
    <cellStyle name="Normal 30" xfId="551" xr:uid="{00000000-0005-0000-0000-000027020000}"/>
    <cellStyle name="Normal 30 2" xfId="552" xr:uid="{00000000-0005-0000-0000-000028020000}"/>
    <cellStyle name="Normal 31" xfId="553" xr:uid="{00000000-0005-0000-0000-000029020000}"/>
    <cellStyle name="Normal 31 2" xfId="554" xr:uid="{00000000-0005-0000-0000-00002A020000}"/>
    <cellStyle name="Normal 32" xfId="555" xr:uid="{00000000-0005-0000-0000-00002B020000}"/>
    <cellStyle name="Normal 32 2" xfId="556" xr:uid="{00000000-0005-0000-0000-00002C020000}"/>
    <cellStyle name="Normal 33" xfId="557" xr:uid="{00000000-0005-0000-0000-00002D020000}"/>
    <cellStyle name="Normal 33 2" xfId="558" xr:uid="{00000000-0005-0000-0000-00002E020000}"/>
    <cellStyle name="Normal 34" xfId="559" xr:uid="{00000000-0005-0000-0000-00002F020000}"/>
    <cellStyle name="Normal 34 2" xfId="560" xr:uid="{00000000-0005-0000-0000-000030020000}"/>
    <cellStyle name="Normal 35" xfId="561" xr:uid="{00000000-0005-0000-0000-000031020000}"/>
    <cellStyle name="Normal 35 2" xfId="562" xr:uid="{00000000-0005-0000-0000-000032020000}"/>
    <cellStyle name="Normal 36" xfId="563" xr:uid="{00000000-0005-0000-0000-000033020000}"/>
    <cellStyle name="Normal 36 2" xfId="564" xr:uid="{00000000-0005-0000-0000-000034020000}"/>
    <cellStyle name="Normal 36 2 2" xfId="565" xr:uid="{00000000-0005-0000-0000-000035020000}"/>
    <cellStyle name="Normal 37" xfId="566" xr:uid="{00000000-0005-0000-0000-000036020000}"/>
    <cellStyle name="Normal 37 2" xfId="567" xr:uid="{00000000-0005-0000-0000-000037020000}"/>
    <cellStyle name="Normal 38" xfId="568" xr:uid="{00000000-0005-0000-0000-000038020000}"/>
    <cellStyle name="Normal 38 2" xfId="569" xr:uid="{00000000-0005-0000-0000-000039020000}"/>
    <cellStyle name="Normal 39" xfId="570" xr:uid="{00000000-0005-0000-0000-00003A020000}"/>
    <cellStyle name="Normal 39 2" xfId="571" xr:uid="{00000000-0005-0000-0000-00003B020000}"/>
    <cellStyle name="Normal 4" xfId="572" xr:uid="{00000000-0005-0000-0000-00003C020000}"/>
    <cellStyle name="Normal 4 2" xfId="573" xr:uid="{00000000-0005-0000-0000-00003D020000}"/>
    <cellStyle name="Normal 4 2 2" xfId="574" xr:uid="{00000000-0005-0000-0000-00003E020000}"/>
    <cellStyle name="Normal 4 3" xfId="575" xr:uid="{00000000-0005-0000-0000-00003F020000}"/>
    <cellStyle name="Normal 4 4" xfId="576" xr:uid="{00000000-0005-0000-0000-000040020000}"/>
    <cellStyle name="Normal 40" xfId="577" xr:uid="{00000000-0005-0000-0000-000041020000}"/>
    <cellStyle name="Normal 40 2" xfId="578" xr:uid="{00000000-0005-0000-0000-000042020000}"/>
    <cellStyle name="Normal 41" xfId="579" xr:uid="{00000000-0005-0000-0000-000043020000}"/>
    <cellStyle name="Normal 41 2" xfId="580" xr:uid="{00000000-0005-0000-0000-000044020000}"/>
    <cellStyle name="Normal 42" xfId="581" xr:uid="{00000000-0005-0000-0000-000045020000}"/>
    <cellStyle name="Normal 42 2" xfId="582" xr:uid="{00000000-0005-0000-0000-000046020000}"/>
    <cellStyle name="Normal 43" xfId="583" xr:uid="{00000000-0005-0000-0000-000047020000}"/>
    <cellStyle name="Normal 43 2" xfId="584" xr:uid="{00000000-0005-0000-0000-000048020000}"/>
    <cellStyle name="Normal 44" xfId="585" xr:uid="{00000000-0005-0000-0000-000049020000}"/>
    <cellStyle name="Normal 44 2" xfId="586" xr:uid="{00000000-0005-0000-0000-00004A020000}"/>
    <cellStyle name="Normal 45" xfId="587" xr:uid="{00000000-0005-0000-0000-00004B020000}"/>
    <cellStyle name="Normal 45 2" xfId="588" xr:uid="{00000000-0005-0000-0000-00004C020000}"/>
    <cellStyle name="Normal 46" xfId="589" xr:uid="{00000000-0005-0000-0000-00004D020000}"/>
    <cellStyle name="Normal 46 2" xfId="590" xr:uid="{00000000-0005-0000-0000-00004E020000}"/>
    <cellStyle name="Normal 47" xfId="591" xr:uid="{00000000-0005-0000-0000-00004F020000}"/>
    <cellStyle name="Normal 47 2" xfId="592" xr:uid="{00000000-0005-0000-0000-000050020000}"/>
    <cellStyle name="Normal 47 3" xfId="593" xr:uid="{00000000-0005-0000-0000-000051020000}"/>
    <cellStyle name="Normal 48" xfId="594" xr:uid="{00000000-0005-0000-0000-000052020000}"/>
    <cellStyle name="Normal 48 2" xfId="595" xr:uid="{00000000-0005-0000-0000-000053020000}"/>
    <cellStyle name="Normal 48 2 2" xfId="596" xr:uid="{00000000-0005-0000-0000-000054020000}"/>
    <cellStyle name="Normal 48 2 2 2" xfId="597" xr:uid="{00000000-0005-0000-0000-000055020000}"/>
    <cellStyle name="Normal 48 2 2 2 2" xfId="598" xr:uid="{00000000-0005-0000-0000-000056020000}"/>
    <cellStyle name="Normal 48 2 2 2 2 2" xfId="599" xr:uid="{00000000-0005-0000-0000-000057020000}"/>
    <cellStyle name="Normal 48 2 2 2 2 2 2" xfId="600" xr:uid="{00000000-0005-0000-0000-000058020000}"/>
    <cellStyle name="Normal 48 2 2 2 2 3" xfId="601" xr:uid="{00000000-0005-0000-0000-000059020000}"/>
    <cellStyle name="Normal 48 2 2 2 3" xfId="602" xr:uid="{00000000-0005-0000-0000-00005A020000}"/>
    <cellStyle name="Normal 48 2 2 2 3 2" xfId="603" xr:uid="{00000000-0005-0000-0000-00005B020000}"/>
    <cellStyle name="Normal 48 2 2 2 4" xfId="604" xr:uid="{00000000-0005-0000-0000-00005C020000}"/>
    <cellStyle name="Normal 48 2 2 3" xfId="605" xr:uid="{00000000-0005-0000-0000-00005D020000}"/>
    <cellStyle name="Normal 48 2 2 3 2" xfId="606" xr:uid="{00000000-0005-0000-0000-00005E020000}"/>
    <cellStyle name="Normal 48 2 2 3 2 2" xfId="607" xr:uid="{00000000-0005-0000-0000-00005F020000}"/>
    <cellStyle name="Normal 48 2 2 3 3" xfId="608" xr:uid="{00000000-0005-0000-0000-000060020000}"/>
    <cellStyle name="Normal 48 2 2 4" xfId="609" xr:uid="{00000000-0005-0000-0000-000061020000}"/>
    <cellStyle name="Normal 48 2 2 4 2" xfId="610" xr:uid="{00000000-0005-0000-0000-000062020000}"/>
    <cellStyle name="Normal 48 2 2 5" xfId="611" xr:uid="{00000000-0005-0000-0000-000063020000}"/>
    <cellStyle name="Normal 48 2 3" xfId="612" xr:uid="{00000000-0005-0000-0000-000064020000}"/>
    <cellStyle name="Normal 48 2 3 2" xfId="613" xr:uid="{00000000-0005-0000-0000-000065020000}"/>
    <cellStyle name="Normal 48 2 3 2 2" xfId="614" xr:uid="{00000000-0005-0000-0000-000066020000}"/>
    <cellStyle name="Normal 48 2 3 2 2 2" xfId="615" xr:uid="{00000000-0005-0000-0000-000067020000}"/>
    <cellStyle name="Normal 48 2 3 2 3" xfId="616" xr:uid="{00000000-0005-0000-0000-000068020000}"/>
    <cellStyle name="Normal 48 2 3 3" xfId="617" xr:uid="{00000000-0005-0000-0000-000069020000}"/>
    <cellStyle name="Normal 48 2 3 3 2" xfId="618" xr:uid="{00000000-0005-0000-0000-00006A020000}"/>
    <cellStyle name="Normal 48 2 3 4" xfId="619" xr:uid="{00000000-0005-0000-0000-00006B020000}"/>
    <cellStyle name="Normal 48 2 4" xfId="620" xr:uid="{00000000-0005-0000-0000-00006C020000}"/>
    <cellStyle name="Normal 48 2 4 2" xfId="621" xr:uid="{00000000-0005-0000-0000-00006D020000}"/>
    <cellStyle name="Normal 48 2 4 2 2" xfId="622" xr:uid="{00000000-0005-0000-0000-00006E020000}"/>
    <cellStyle name="Normal 48 2 4 3" xfId="623" xr:uid="{00000000-0005-0000-0000-00006F020000}"/>
    <cellStyle name="Normal 48 2 5" xfId="624" xr:uid="{00000000-0005-0000-0000-000070020000}"/>
    <cellStyle name="Normal 48 2 5 2" xfId="625" xr:uid="{00000000-0005-0000-0000-000071020000}"/>
    <cellStyle name="Normal 48 2 6" xfId="626" xr:uid="{00000000-0005-0000-0000-000072020000}"/>
    <cellStyle name="Normal 48 3" xfId="627" xr:uid="{00000000-0005-0000-0000-000073020000}"/>
    <cellStyle name="Normal 48 3 2" xfId="628" xr:uid="{00000000-0005-0000-0000-000074020000}"/>
    <cellStyle name="Normal 48 3 2 2" xfId="629" xr:uid="{00000000-0005-0000-0000-000075020000}"/>
    <cellStyle name="Normal 48 3 2 2 2" xfId="630" xr:uid="{00000000-0005-0000-0000-000076020000}"/>
    <cellStyle name="Normal 48 3 2 2 2 2" xfId="631" xr:uid="{00000000-0005-0000-0000-000077020000}"/>
    <cellStyle name="Normal 48 3 2 2 3" xfId="632" xr:uid="{00000000-0005-0000-0000-000078020000}"/>
    <cellStyle name="Normal 48 3 2 3" xfId="633" xr:uid="{00000000-0005-0000-0000-000079020000}"/>
    <cellStyle name="Normal 48 3 2 3 2" xfId="634" xr:uid="{00000000-0005-0000-0000-00007A020000}"/>
    <cellStyle name="Normal 48 3 2 4" xfId="635" xr:uid="{00000000-0005-0000-0000-00007B020000}"/>
    <cellStyle name="Normal 48 3 3" xfId="636" xr:uid="{00000000-0005-0000-0000-00007C020000}"/>
    <cellStyle name="Normal 48 3 3 2" xfId="637" xr:uid="{00000000-0005-0000-0000-00007D020000}"/>
    <cellStyle name="Normal 48 3 3 2 2" xfId="638" xr:uid="{00000000-0005-0000-0000-00007E020000}"/>
    <cellStyle name="Normal 48 3 3 3" xfId="639" xr:uid="{00000000-0005-0000-0000-00007F020000}"/>
    <cellStyle name="Normal 48 3 4" xfId="640" xr:uid="{00000000-0005-0000-0000-000080020000}"/>
    <cellStyle name="Normal 48 3 4 2" xfId="641" xr:uid="{00000000-0005-0000-0000-000081020000}"/>
    <cellStyle name="Normal 48 3 5" xfId="642" xr:uid="{00000000-0005-0000-0000-000082020000}"/>
    <cellStyle name="Normal 48 4" xfId="643" xr:uid="{00000000-0005-0000-0000-000083020000}"/>
    <cellStyle name="Normal 48 4 2" xfId="644" xr:uid="{00000000-0005-0000-0000-000084020000}"/>
    <cellStyle name="Normal 48 4 2 2" xfId="645" xr:uid="{00000000-0005-0000-0000-000085020000}"/>
    <cellStyle name="Normal 48 4 2 2 2" xfId="646" xr:uid="{00000000-0005-0000-0000-000086020000}"/>
    <cellStyle name="Normal 48 4 2 3" xfId="647" xr:uid="{00000000-0005-0000-0000-000087020000}"/>
    <cellStyle name="Normal 48 4 3" xfId="648" xr:uid="{00000000-0005-0000-0000-000088020000}"/>
    <cellStyle name="Normal 48 4 3 2" xfId="649" xr:uid="{00000000-0005-0000-0000-000089020000}"/>
    <cellStyle name="Normal 48 4 4" xfId="650" xr:uid="{00000000-0005-0000-0000-00008A020000}"/>
    <cellStyle name="Normal 48 5" xfId="651" xr:uid="{00000000-0005-0000-0000-00008B020000}"/>
    <cellStyle name="Normal 48 5 2" xfId="652" xr:uid="{00000000-0005-0000-0000-00008C020000}"/>
    <cellStyle name="Normal 48 5 2 2" xfId="653" xr:uid="{00000000-0005-0000-0000-00008D020000}"/>
    <cellStyle name="Normal 48 5 3" xfId="654" xr:uid="{00000000-0005-0000-0000-00008E020000}"/>
    <cellStyle name="Normal 48 6" xfId="655" xr:uid="{00000000-0005-0000-0000-00008F020000}"/>
    <cellStyle name="Normal 48 6 2" xfId="656" xr:uid="{00000000-0005-0000-0000-000090020000}"/>
    <cellStyle name="Normal 48 7" xfId="657" xr:uid="{00000000-0005-0000-0000-000091020000}"/>
    <cellStyle name="Normal 49" xfId="658" xr:uid="{00000000-0005-0000-0000-000092020000}"/>
    <cellStyle name="Normal 49 2" xfId="659" xr:uid="{00000000-0005-0000-0000-000093020000}"/>
    <cellStyle name="Normal 5" xfId="660" xr:uid="{00000000-0005-0000-0000-000094020000}"/>
    <cellStyle name="Normal 5 2" xfId="661" xr:uid="{00000000-0005-0000-0000-000095020000}"/>
    <cellStyle name="Normal 5 3" xfId="662" xr:uid="{00000000-0005-0000-0000-000096020000}"/>
    <cellStyle name="Normal 50" xfId="663" xr:uid="{00000000-0005-0000-0000-000097020000}"/>
    <cellStyle name="Normal 50 2" xfId="664" xr:uid="{00000000-0005-0000-0000-000098020000}"/>
    <cellStyle name="Normal 50 3" xfId="665" xr:uid="{00000000-0005-0000-0000-000099020000}"/>
    <cellStyle name="Normal 51" xfId="666" xr:uid="{00000000-0005-0000-0000-00009A020000}"/>
    <cellStyle name="Normal 51 2" xfId="667" xr:uid="{00000000-0005-0000-0000-00009B020000}"/>
    <cellStyle name="Normal 52" xfId="668" xr:uid="{00000000-0005-0000-0000-00009C020000}"/>
    <cellStyle name="Normal 52 2" xfId="669" xr:uid="{00000000-0005-0000-0000-00009D020000}"/>
    <cellStyle name="Normal 52 3" xfId="670" xr:uid="{00000000-0005-0000-0000-00009E020000}"/>
    <cellStyle name="Normal 53" xfId="671" xr:uid="{00000000-0005-0000-0000-00009F020000}"/>
    <cellStyle name="Normal 54" xfId="672" xr:uid="{00000000-0005-0000-0000-0000A0020000}"/>
    <cellStyle name="Normal 54 2" xfId="673" xr:uid="{00000000-0005-0000-0000-0000A1020000}"/>
    <cellStyle name="Normal 54 3" xfId="674" xr:uid="{00000000-0005-0000-0000-0000A2020000}"/>
    <cellStyle name="Normal 55" xfId="675" xr:uid="{00000000-0005-0000-0000-0000A3020000}"/>
    <cellStyle name="Normal 55 2" xfId="676" xr:uid="{00000000-0005-0000-0000-0000A4020000}"/>
    <cellStyle name="Normal 56" xfId="677" xr:uid="{00000000-0005-0000-0000-0000A5020000}"/>
    <cellStyle name="Normal 56 2" xfId="678" xr:uid="{00000000-0005-0000-0000-0000A6020000}"/>
    <cellStyle name="Normal 57" xfId="679" xr:uid="{00000000-0005-0000-0000-0000A7020000}"/>
    <cellStyle name="Normal 58" xfId="680" xr:uid="{00000000-0005-0000-0000-0000A8020000}"/>
    <cellStyle name="Normal 59" xfId="681" xr:uid="{00000000-0005-0000-0000-0000A9020000}"/>
    <cellStyle name="Normal 6" xfId="682" xr:uid="{00000000-0005-0000-0000-0000AA020000}"/>
    <cellStyle name="Normal 6 2" xfId="683" xr:uid="{00000000-0005-0000-0000-0000AB020000}"/>
    <cellStyle name="Normal 6 2 2" xfId="684" xr:uid="{00000000-0005-0000-0000-0000AC020000}"/>
    <cellStyle name="Normal 6 3" xfId="685" xr:uid="{00000000-0005-0000-0000-0000AD020000}"/>
    <cellStyle name="Normal 60" xfId="686" xr:uid="{00000000-0005-0000-0000-0000AE020000}"/>
    <cellStyle name="Normal 61" xfId="687" xr:uid="{00000000-0005-0000-0000-0000AF020000}"/>
    <cellStyle name="Normal 61 2" xfId="688" xr:uid="{00000000-0005-0000-0000-0000B0020000}"/>
    <cellStyle name="Normal 62" xfId="689" xr:uid="{00000000-0005-0000-0000-0000B1020000}"/>
    <cellStyle name="Normal 63" xfId="690" xr:uid="{00000000-0005-0000-0000-0000B2020000}"/>
    <cellStyle name="Normal 64" xfId="691" xr:uid="{00000000-0005-0000-0000-0000B3020000}"/>
    <cellStyle name="Normal 65" xfId="692" xr:uid="{00000000-0005-0000-0000-0000B4020000}"/>
    <cellStyle name="Normal 65 2" xfId="693" xr:uid="{00000000-0005-0000-0000-0000B5020000}"/>
    <cellStyle name="Normal 66" xfId="694" xr:uid="{00000000-0005-0000-0000-0000B6020000}"/>
    <cellStyle name="Normal 66 2" xfId="695" xr:uid="{00000000-0005-0000-0000-0000B7020000}"/>
    <cellStyle name="Normal 67" xfId="696" xr:uid="{00000000-0005-0000-0000-0000B8020000}"/>
    <cellStyle name="Normal 67 2" xfId="697" xr:uid="{00000000-0005-0000-0000-0000B9020000}"/>
    <cellStyle name="Normal 68" xfId="698" xr:uid="{00000000-0005-0000-0000-0000BA020000}"/>
    <cellStyle name="Normal 68 2" xfId="699" xr:uid="{00000000-0005-0000-0000-0000BB020000}"/>
    <cellStyle name="Normal 69" xfId="700" xr:uid="{00000000-0005-0000-0000-0000BC020000}"/>
    <cellStyle name="Normal 7" xfId="701" xr:uid="{00000000-0005-0000-0000-0000BD020000}"/>
    <cellStyle name="Normal 7 2" xfId="702" xr:uid="{00000000-0005-0000-0000-0000BE020000}"/>
    <cellStyle name="Normal 7 2 2" xfId="703" xr:uid="{00000000-0005-0000-0000-0000BF020000}"/>
    <cellStyle name="Normal 7 3" xfId="704" xr:uid="{00000000-0005-0000-0000-0000C0020000}"/>
    <cellStyle name="Normal 7 3 2" xfId="705" xr:uid="{00000000-0005-0000-0000-0000C1020000}"/>
    <cellStyle name="Normal 70" xfId="706" xr:uid="{00000000-0005-0000-0000-0000C2020000}"/>
    <cellStyle name="Normal 71" xfId="707" xr:uid="{00000000-0005-0000-0000-0000C3020000}"/>
    <cellStyle name="Normal 72" xfId="708" xr:uid="{00000000-0005-0000-0000-0000C4020000}"/>
    <cellStyle name="Normal 72 2" xfId="709" xr:uid="{00000000-0005-0000-0000-0000C5020000}"/>
    <cellStyle name="Normal 73" xfId="710" xr:uid="{00000000-0005-0000-0000-0000C6020000}"/>
    <cellStyle name="Normal 73 2" xfId="711" xr:uid="{00000000-0005-0000-0000-0000C7020000}"/>
    <cellStyle name="Normal 74" xfId="712" xr:uid="{00000000-0005-0000-0000-0000C8020000}"/>
    <cellStyle name="Normal 74 2" xfId="713" xr:uid="{00000000-0005-0000-0000-0000C9020000}"/>
    <cellStyle name="Normal 75" xfId="714" xr:uid="{00000000-0005-0000-0000-0000CA020000}"/>
    <cellStyle name="Normal 75 2" xfId="715" xr:uid="{00000000-0005-0000-0000-0000CB020000}"/>
    <cellStyle name="Normal 76" xfId="716" xr:uid="{00000000-0005-0000-0000-0000CC020000}"/>
    <cellStyle name="Normal 77" xfId="717" xr:uid="{00000000-0005-0000-0000-0000CD020000}"/>
    <cellStyle name="Normal 77 2" xfId="718" xr:uid="{00000000-0005-0000-0000-0000CE020000}"/>
    <cellStyle name="Normal 78" xfId="719" xr:uid="{00000000-0005-0000-0000-0000CF020000}"/>
    <cellStyle name="Normal 79" xfId="720" xr:uid="{00000000-0005-0000-0000-0000D0020000}"/>
    <cellStyle name="Normal 8" xfId="721" xr:uid="{00000000-0005-0000-0000-0000D1020000}"/>
    <cellStyle name="Normal 8 2" xfId="722" xr:uid="{00000000-0005-0000-0000-0000D2020000}"/>
    <cellStyle name="Normal 80" xfId="723" xr:uid="{00000000-0005-0000-0000-0000D3020000}"/>
    <cellStyle name="Normal 81" xfId="724" xr:uid="{00000000-0005-0000-0000-0000D4020000}"/>
    <cellStyle name="Normal 82" xfId="725" xr:uid="{00000000-0005-0000-0000-0000D5020000}"/>
    <cellStyle name="Normal 83" xfId="726" xr:uid="{00000000-0005-0000-0000-0000D6020000}"/>
    <cellStyle name="Normal 84" xfId="727" xr:uid="{00000000-0005-0000-0000-0000D7020000}"/>
    <cellStyle name="Normal 85" xfId="728" xr:uid="{00000000-0005-0000-0000-0000D8020000}"/>
    <cellStyle name="Normal 86" xfId="729" xr:uid="{00000000-0005-0000-0000-0000D9020000}"/>
    <cellStyle name="Normal 87" xfId="730" xr:uid="{00000000-0005-0000-0000-0000DA020000}"/>
    <cellStyle name="Normal 88" xfId="731" xr:uid="{00000000-0005-0000-0000-0000DB020000}"/>
    <cellStyle name="Normal 89" xfId="732" xr:uid="{00000000-0005-0000-0000-0000DC020000}"/>
    <cellStyle name="Normal 9" xfId="733" xr:uid="{00000000-0005-0000-0000-0000DD020000}"/>
    <cellStyle name="Normal 9 2" xfId="734" xr:uid="{00000000-0005-0000-0000-0000DE020000}"/>
    <cellStyle name="Normal 90" xfId="735" xr:uid="{00000000-0005-0000-0000-0000DF020000}"/>
    <cellStyle name="Normal 91" xfId="736" xr:uid="{00000000-0005-0000-0000-0000E0020000}"/>
    <cellStyle name="Normal 92" xfId="737" xr:uid="{00000000-0005-0000-0000-0000E1020000}"/>
    <cellStyle name="Normal 93" xfId="738" xr:uid="{00000000-0005-0000-0000-0000E2020000}"/>
    <cellStyle name="Normal 94" xfId="739" xr:uid="{00000000-0005-0000-0000-0000E3020000}"/>
    <cellStyle name="Normal 94 2" xfId="740" xr:uid="{00000000-0005-0000-0000-0000E4020000}"/>
    <cellStyle name="Normal 95" xfId="741" xr:uid="{00000000-0005-0000-0000-0000E5020000}"/>
    <cellStyle name="Normal 95 2" xfId="742" xr:uid="{00000000-0005-0000-0000-0000E6020000}"/>
    <cellStyle name="Normal 96" xfId="743" xr:uid="{00000000-0005-0000-0000-0000E7020000}"/>
    <cellStyle name="Normal 97" xfId="744" xr:uid="{00000000-0005-0000-0000-0000E8020000}"/>
    <cellStyle name="Normal 98" xfId="745" xr:uid="{00000000-0005-0000-0000-0000E9020000}"/>
    <cellStyle name="Normal 99" xfId="746" xr:uid="{00000000-0005-0000-0000-0000EA020000}"/>
    <cellStyle name="Normal_Bond Yields" xfId="747" xr:uid="{00000000-0005-0000-0000-0000EB020000}"/>
    <cellStyle name="Note 2" xfId="748" xr:uid="{00000000-0005-0000-0000-0000EC020000}"/>
    <cellStyle name="Percent" xfId="749" builtinId="5"/>
    <cellStyle name="Percent 10" xfId="750" xr:uid="{00000000-0005-0000-0000-0000EE020000}"/>
    <cellStyle name="Percent 2" xfId="751" xr:uid="{00000000-0005-0000-0000-0000EF020000}"/>
    <cellStyle name="Percent 2 2" xfId="752" xr:uid="{00000000-0005-0000-0000-0000F0020000}"/>
    <cellStyle name="Percent 2 3" xfId="753" xr:uid="{00000000-0005-0000-0000-0000F1020000}"/>
    <cellStyle name="Percent 2 4" xfId="754" xr:uid="{00000000-0005-0000-0000-0000F2020000}"/>
    <cellStyle name="Percent 3" xfId="755" xr:uid="{00000000-0005-0000-0000-0000F3020000}"/>
    <cellStyle name="Percent 3 2" xfId="756" xr:uid="{00000000-0005-0000-0000-0000F4020000}"/>
    <cellStyle name="Percent 4" xfId="757" xr:uid="{00000000-0005-0000-0000-0000F5020000}"/>
    <cellStyle name="Percent 4 2" xfId="758" xr:uid="{00000000-0005-0000-0000-0000F6020000}"/>
    <cellStyle name="Percent 5" xfId="759" xr:uid="{00000000-0005-0000-0000-0000F7020000}"/>
    <cellStyle name="Percent 5 2" xfId="760" xr:uid="{00000000-0005-0000-0000-0000F8020000}"/>
    <cellStyle name="Percent 6" xfId="761" xr:uid="{00000000-0005-0000-0000-0000F9020000}"/>
    <cellStyle name="Percent 6 2" xfId="762" xr:uid="{00000000-0005-0000-0000-0000FA020000}"/>
    <cellStyle name="Percent 7" xfId="763" xr:uid="{00000000-0005-0000-0000-0000FB020000}"/>
    <cellStyle name="Percent 7 2" xfId="764" xr:uid="{00000000-0005-0000-0000-0000FC020000}"/>
    <cellStyle name="Percent 8" xfId="765" xr:uid="{00000000-0005-0000-0000-0000FD020000}"/>
    <cellStyle name="Percent 8 2" xfId="766" xr:uid="{00000000-0005-0000-0000-0000FE020000}"/>
    <cellStyle name="Percent 9" xfId="767" xr:uid="{00000000-0005-0000-0000-0000FF020000}"/>
    <cellStyle name="Percent 9 2" xfId="768" xr:uid="{00000000-0005-0000-0000-000000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0282347160677E-2"/>
          <c:y val="5.128194417598958E-2"/>
          <c:w val="0.89688844838451143"/>
          <c:h val="0.65159530535436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Summary!$C$52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Summary!$C$53:$C$58</c:f>
              <c:numCache>
                <c:formatCode>0.00%</c:formatCode>
                <c:ptCount val="6"/>
                <c:pt idx="0">
                  <c:v>5.5445409999999917E-2</c:v>
                </c:pt>
                <c:pt idx="1">
                  <c:v>1.2888790000000094E-2</c:v>
                </c:pt>
                <c:pt idx="2">
                  <c:v>5.6394581497507978E-2</c:v>
                </c:pt>
                <c:pt idx="3">
                  <c:v>1.1210270262461686E-2</c:v>
                </c:pt>
                <c:pt idx="4">
                  <c:v>8.2965609958360886E-3</c:v>
                </c:pt>
                <c:pt idx="5">
                  <c:v>5.9355253648378792E-3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C-4D34-8FA3-68B7A60BD9E3}"/>
            </c:ext>
          </c:extLst>
        </c:ser>
        <c:ser>
          <c:idx val="1"/>
          <c:order val="1"/>
          <c:tx>
            <c:strRef>
              <c:f>Summary!$D$52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Summary!$D$53:$D$58</c:f>
              <c:numCache>
                <c:formatCode>0.00%</c:formatCode>
                <c:ptCount val="6"/>
                <c:pt idx="0">
                  <c:v>0.12517708227405766</c:v>
                </c:pt>
                <c:pt idx="1">
                  <c:v>5.8363546881735617E-2</c:v>
                </c:pt>
                <c:pt idx="2">
                  <c:v>0.11333981529859137</c:v>
                </c:pt>
                <c:pt idx="3">
                  <c:v>6.2278663771363263E-2</c:v>
                </c:pt>
                <c:pt idx="4">
                  <c:v>1.5327134477796989E-2</c:v>
                </c:pt>
                <c:pt idx="5">
                  <c:v>1.7774893538567316E-2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9C-4D34-8FA3-68B7A60BD9E3}"/>
            </c:ext>
          </c:extLst>
        </c:ser>
        <c:ser>
          <c:idx val="2"/>
          <c:order val="2"/>
          <c:tx>
            <c:strRef>
              <c:f>Summary!$E$52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Summary!$E$53:$E$58</c:f>
              <c:numCache>
                <c:formatCode>0.00%</c:formatCode>
                <c:ptCount val="6"/>
                <c:pt idx="0">
                  <c:v>0.33115901911990409</c:v>
                </c:pt>
                <c:pt idx="1">
                  <c:v>0.25851534289266587</c:v>
                </c:pt>
                <c:pt idx="2">
                  <c:v>0.3200316712751381</c:v>
                </c:pt>
                <c:pt idx="3">
                  <c:v>0.17405279846726729</c:v>
                </c:pt>
                <c:pt idx="4">
                  <c:v>7.9023049963807823E-2</c:v>
                </c:pt>
                <c:pt idx="5">
                  <c:v>7.4988730210052479E-2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9C-4D34-8FA3-68B7A60BD9E3}"/>
            </c:ext>
          </c:extLst>
        </c:ser>
        <c:ser>
          <c:idx val="3"/>
          <c:order val="3"/>
          <c:tx>
            <c:strRef>
              <c:f>Summary!$F$52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Summary!$F$53:$F$58</c:f>
              <c:numCache>
                <c:formatCode>0.00%</c:formatCode>
                <c:ptCount val="6"/>
                <c:pt idx="0">
                  <c:v>5.5445409999999917E-2</c:v>
                </c:pt>
                <c:pt idx="1">
                  <c:v>1.2888790000000094E-2</c:v>
                </c:pt>
                <c:pt idx="2">
                  <c:v>5.6394581497507978E-2</c:v>
                </c:pt>
                <c:pt idx="3">
                  <c:v>1.1210270262461686E-2</c:v>
                </c:pt>
                <c:pt idx="4">
                  <c:v>8.2965609958360886E-3</c:v>
                </c:pt>
                <c:pt idx="5">
                  <c:v>5.9355253648378792E-3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9C-4D34-8FA3-68B7A60BD9E3}"/>
            </c:ext>
          </c:extLst>
        </c:ser>
        <c:ser>
          <c:idx val="4"/>
          <c:order val="4"/>
          <c:tx>
            <c:strRef>
              <c:f>Summary!$G$52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Summary!$G$53:$G$58</c:f>
              <c:numCache>
                <c:formatCode>0.00%</c:formatCode>
                <c:ptCount val="6"/>
                <c:pt idx="0">
                  <c:v>0.1403740150901438</c:v>
                </c:pt>
                <c:pt idx="1">
                  <c:v>0.25322110095778538</c:v>
                </c:pt>
                <c:pt idx="2">
                  <c:v>0.18635009850284123</c:v>
                </c:pt>
                <c:pt idx="3">
                  <c:v>0.16029246785420437</c:v>
                </c:pt>
                <c:pt idx="4">
                  <c:v>0.10111407439741595</c:v>
                </c:pt>
                <c:pt idx="5">
                  <c:v>8.0459501469781536E-2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9C-4D34-8FA3-68B7A60BD9E3}"/>
            </c:ext>
          </c:extLst>
        </c:ser>
        <c:ser>
          <c:idx val="5"/>
          <c:order val="5"/>
          <c:tx>
            <c:strRef>
              <c:f>Summary!$H$52</c:f>
              <c:strCache>
                <c:ptCount val="1"/>
                <c:pt idx="0">
                  <c:v>5 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Summary!$H$53:$H$58</c:f>
              <c:numCache>
                <c:formatCode>0.00%</c:formatCode>
                <c:ptCount val="6"/>
                <c:pt idx="0">
                  <c:v>0.18758722646692269</c:v>
                </c:pt>
                <c:pt idx="1">
                  <c:v>0.21547643095288893</c:v>
                </c:pt>
                <c:pt idx="2">
                  <c:v>0.21044637222396248</c:v>
                </c:pt>
                <c:pt idx="3">
                  <c:v>0.12515304436610286</c:v>
                </c:pt>
                <c:pt idx="4">
                  <c:v>0.11363628740157437</c:v>
                </c:pt>
                <c:pt idx="5">
                  <c:v>6.8400353029182126E-2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9C-4D34-8FA3-68B7A60BD9E3}"/>
            </c:ext>
          </c:extLst>
        </c:ser>
        <c:ser>
          <c:idx val="6"/>
          <c:order val="6"/>
          <c:tx>
            <c:strRef>
              <c:f>Summary!$I$52</c:f>
              <c:strCache>
                <c:ptCount val="1"/>
                <c:pt idx="0">
                  <c:v>10 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Summary!$B$53:$B$58</c:f>
              <c:strCache>
                <c:ptCount val="6"/>
                <c:pt idx="0">
                  <c:v>NSX Overall Index</c:v>
                </c:pt>
                <c:pt idx="1">
                  <c:v>NSX Local Index</c:v>
                </c:pt>
                <c:pt idx="2">
                  <c:v>NSX Capped Index</c:v>
                </c:pt>
                <c:pt idx="3">
                  <c:v>IJG ALBI</c:v>
                </c:pt>
                <c:pt idx="4">
                  <c:v>IJG ILBI</c:v>
                </c:pt>
                <c:pt idx="5">
                  <c:v>IJG Money Market Index </c:v>
                </c:pt>
              </c:strCache>
            </c:strRef>
          </c:cat>
          <c:val>
            <c:numRef>
              <c:f>Summary!$I$53:$I$58</c:f>
              <c:numCache>
                <c:formatCode>0.00%</c:formatCode>
                <c:ptCount val="6"/>
                <c:pt idx="0">
                  <c:v>0.15346747948787853</c:v>
                </c:pt>
                <c:pt idx="1">
                  <c:v>0.11108492389492251</c:v>
                </c:pt>
                <c:pt idx="2">
                  <c:v>0</c:v>
                </c:pt>
                <c:pt idx="3">
                  <c:v>0.12261858270322445</c:v>
                </c:pt>
                <c:pt idx="4">
                  <c:v>0</c:v>
                </c:pt>
                <c:pt idx="5">
                  <c:v>7.1016313942095177E-2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9C-4D34-8FA3-68B7A60BD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3"/>
        <c:overlap val="-20"/>
        <c:axId val="489797304"/>
        <c:axId val="1"/>
      </c:barChart>
      <c:catAx>
        <c:axId val="489797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73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1974981757735881E-2"/>
          <c:y val="0.89124077116259748"/>
          <c:w val="0.88768360193944285"/>
          <c:h val="0.1000124624709680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chemeClr val="tx1"/>
                </a:solidFill>
                <a:effectLst/>
              </a:rPr>
              <a:t>Corporate Bonds relative to IJG Bond Yield Curve</a:t>
            </a:r>
            <a:endParaRPr lang="en-NA" sz="11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0584705981721937E-2"/>
          <c:y val="0.10502210589407228"/>
          <c:w val="0.89865493792778994"/>
          <c:h val="0.78501047202729979"/>
        </c:manualLayout>
      </c:layout>
      <c:scatterChart>
        <c:scatterStyle val="lineMarker"/>
        <c:varyColors val="0"/>
        <c:ser>
          <c:idx val="1"/>
          <c:order val="0"/>
          <c:spPr>
            <a:ln>
              <a:noFill/>
            </a:ln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8.4074725569987421E-2"/>
                  <c:y val="-2.669451222511305E-2"/>
                </c:manualLayout>
              </c:layout>
              <c:tx>
                <c:rich>
                  <a:bodyPr/>
                  <a:lstStyle/>
                  <a:p>
                    <a:fld id="{611D9906-8683-4B1B-92D2-869D1FCA89C9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303-4A31-A110-8C1421A85584}"/>
                </c:ext>
              </c:extLst>
            </c:dLbl>
            <c:dLbl>
              <c:idx val="1"/>
              <c:layout>
                <c:manualLayout>
                  <c:x val="-5.4291168940943296E-2"/>
                  <c:y val="-4.1357766548521635E-2"/>
                </c:manualLayout>
              </c:layout>
              <c:tx>
                <c:rich>
                  <a:bodyPr/>
                  <a:lstStyle/>
                  <a:p>
                    <a:fld id="{1A18BA01-E863-48E8-ACD2-3C13BD89223A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303-4A31-A110-8C1421A85584}"/>
                </c:ext>
              </c:extLst>
            </c:dLbl>
            <c:dLbl>
              <c:idx val="2"/>
              <c:layout>
                <c:manualLayout>
                  <c:x val="-4.365418443057039E-2"/>
                  <c:y val="-8.241487865406566E-2"/>
                </c:manualLayout>
              </c:layout>
              <c:tx>
                <c:rich>
                  <a:bodyPr/>
                  <a:lstStyle/>
                  <a:p>
                    <a:fld id="{EBEEAAA3-D056-485C-9AE9-BF88A481673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303-4A31-A110-8C1421A85584}"/>
                </c:ext>
              </c:extLst>
            </c:dLbl>
            <c:dLbl>
              <c:idx val="3"/>
              <c:layout>
                <c:manualLayout>
                  <c:x val="-2.6635009213973767E-2"/>
                  <c:y val="-5.0155719142566779E-2"/>
                </c:manualLayout>
              </c:layout>
              <c:tx>
                <c:rich>
                  <a:bodyPr/>
                  <a:lstStyle/>
                  <a:p>
                    <a:fld id="{1CDB30DD-D80C-4115-B9B6-63FCF93909DF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303-4A31-A110-8C1421A85584}"/>
                </c:ext>
              </c:extLst>
            </c:dLbl>
            <c:dLbl>
              <c:idx val="4"/>
              <c:layout>
                <c:manualLayout>
                  <c:x val="-5.0036375136794153E-2"/>
                  <c:y val="-7.6549576924702226E-2"/>
                </c:manualLayout>
              </c:layout>
              <c:tx>
                <c:rich>
                  <a:bodyPr/>
                  <a:lstStyle/>
                  <a:p>
                    <a:fld id="{64EA2F29-09B6-4180-A17B-90C2C486472B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303-4A31-A110-8C1421A85584}"/>
                </c:ext>
              </c:extLst>
            </c:dLbl>
            <c:dLbl>
              <c:idx val="5"/>
              <c:layout>
                <c:manualLayout>
                  <c:x val="-2.2103653812554892E-2"/>
                  <c:y val="-5.3088370007248552E-2"/>
                </c:manualLayout>
              </c:layout>
              <c:tx>
                <c:rich>
                  <a:bodyPr/>
                  <a:lstStyle/>
                  <a:p>
                    <a:fld id="{A4F10D98-6065-4756-9520-F7EE8B7F28F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303-4A31-A110-8C1421A8558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27CC2B0-A9C6-4B4F-962A-EDD1ED7CE235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303-4A31-A110-8C1421A85584}"/>
                </c:ext>
              </c:extLst>
            </c:dLbl>
            <c:dLbl>
              <c:idx val="7"/>
              <c:layout>
                <c:manualLayout>
                  <c:x val="-2.0252818507750046E-2"/>
                  <c:y val="-3.5492464819158256E-2"/>
                </c:manualLayout>
              </c:layout>
              <c:tx>
                <c:rich>
                  <a:bodyPr/>
                  <a:lstStyle/>
                  <a:p>
                    <a:fld id="{54D5508A-1EC3-40CC-8F25-CE5B41F77452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303-4A31-A110-8C1421A8558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E14D614-F9B4-486A-84BD-364E4845B0C9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303-4A31-A110-8C1421A8558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E6042E9-ABC9-4AEF-BDA1-E3A3F5925A40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303-4A31-A110-8C1421A8558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D8737BB-B7E4-4943-9B79-7509BF79248C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303-4A31-A110-8C1421A8558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DCAFD76-6FBB-4E33-B2C6-D932C88A09F0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303-4A31-A110-8C1421A8558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01D8C70-A887-459D-88B4-9AF1EA015CE5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303-4A31-A110-8C1421A8558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3E1391CF-9E1D-4FA6-AF5A-B7C401781ABD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303-4A31-A110-8C1421A85584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303-4A31-A110-8C1421A8558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5"/>
              <c:pt idx="1">
                <c:v>0.7944444444444444</c:v>
              </c:pt>
              <c:pt idx="2">
                <c:v>0.20833333333333334</c:v>
              </c:pt>
              <c:pt idx="3">
                <c:v>0.95833333333333337</c:v>
              </c:pt>
              <c:pt idx="4">
                <c:v>2.7083333333333335</c:v>
              </c:pt>
              <c:pt idx="5">
                <c:v>3.9583333333333335</c:v>
              </c:pt>
              <c:pt idx="6">
                <c:v>6.208333333333333</c:v>
              </c:pt>
              <c:pt idx="7">
                <c:v>9.4583333333333339</c:v>
              </c:pt>
              <c:pt idx="8">
                <c:v>11.458333333333334</c:v>
              </c:pt>
              <c:pt idx="9">
                <c:v>14.708333333333334</c:v>
              </c:pt>
              <c:pt idx="10">
                <c:v>17.458333333333332</c:v>
              </c:pt>
              <c:pt idx="11">
                <c:v>19.458333333333332</c:v>
              </c:pt>
              <c:pt idx="12">
                <c:v>22.708333333333332</c:v>
              </c:pt>
              <c:pt idx="13">
                <c:v>24.458333333333332</c:v>
              </c:pt>
            </c:numLit>
          </c:xVal>
          <c:yVal>
            <c:numLit>
              <c:formatCode>General</c:formatCode>
              <c:ptCount val="15"/>
              <c:pt idx="1">
                <c:v>0</c:v>
              </c:pt>
              <c:pt idx="2">
                <c:v>7.1887756006036376</c:v>
              </c:pt>
              <c:pt idx="3">
                <c:v>7.4638865098126699</c:v>
              </c:pt>
              <c:pt idx="4">
                <c:v>8.058720000000001</c:v>
              </c:pt>
              <c:pt idx="5">
                <c:v>8.4283800000000006</c:v>
              </c:pt>
              <c:pt idx="6">
                <c:v>8.4949999999999992</c:v>
              </c:pt>
              <c:pt idx="7">
                <c:v>9.5535599999999992</c:v>
              </c:pt>
              <c:pt idx="8">
                <c:v>10.02</c:v>
              </c:pt>
              <c:pt idx="9">
                <c:v>10.215</c:v>
              </c:pt>
              <c:pt idx="10">
                <c:v>10.498000000000001</c:v>
              </c:pt>
              <c:pt idx="11">
                <c:v>10.64</c:v>
              </c:pt>
              <c:pt idx="12">
                <c:v>10.491999999999999</c:v>
              </c:pt>
              <c:pt idx="13">
                <c:v>10.49295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{"","GC25","GC26","GC27","GC28","GC30","GC32","GC35","GC37","GC40","GC43","GC45","GC48","GC50",""}</c15:f>
                <c15:dlblRangeCache>
                  <c:ptCount val="15"/>
                  <c:pt idx="1">
                    <c:v>GC25</c:v>
                  </c:pt>
                  <c:pt idx="2">
                    <c:v>GC26</c:v>
                  </c:pt>
                  <c:pt idx="3">
                    <c:v>GC27</c:v>
                  </c:pt>
                  <c:pt idx="4">
                    <c:v>GC28</c:v>
                  </c:pt>
                  <c:pt idx="5">
                    <c:v>GC30</c:v>
                  </c:pt>
                  <c:pt idx="6">
                    <c:v>GC32</c:v>
                  </c:pt>
                  <c:pt idx="7">
                    <c:v>GC35</c:v>
                  </c:pt>
                  <c:pt idx="8">
                    <c:v>GC37</c:v>
                  </c:pt>
                  <c:pt idx="9">
                    <c:v>GC40</c:v>
                  </c:pt>
                  <c:pt idx="10">
                    <c:v>GC43</c:v>
                  </c:pt>
                  <c:pt idx="11">
                    <c:v>GC45</c:v>
                  </c:pt>
                  <c:pt idx="12">
                    <c:v>GC48</c:v>
                  </c:pt>
                  <c:pt idx="13">
                    <c:v>GC50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E303-4A31-A110-8C1421A85584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1CE277F-602A-4177-AB9E-B9EB5077A789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E303-4A31-A110-8C1421A8558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96E69B8-4593-4CC5-A844-76CD126619CD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E303-4A31-A110-8C1421A8558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76D5531-EC89-429C-87BB-8C80D9DC5BB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E303-4A31-A110-8C1421A85584}"/>
                </c:ext>
              </c:extLst>
            </c:dLbl>
            <c:dLbl>
              <c:idx val="3"/>
              <c:layout>
                <c:manualLayout>
                  <c:x val="-4.7157688856309748E-2"/>
                  <c:y val="7.0488688165229602E-2"/>
                </c:manualLayout>
              </c:layout>
              <c:tx>
                <c:rich>
                  <a:bodyPr/>
                  <a:lstStyle/>
                  <a:p>
                    <a:fld id="{E16ECCBB-AAD4-4665-8240-7186FAC44D91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E303-4A31-A110-8C1421A85584}"/>
                </c:ext>
              </c:extLst>
            </c:dLbl>
            <c:dLbl>
              <c:idx val="4"/>
              <c:layout>
                <c:manualLayout>
                  <c:x val="-7.9938697466906836E-2"/>
                  <c:y val="-2.5878912000384245E-2"/>
                </c:manualLayout>
              </c:layout>
              <c:tx>
                <c:rich>
                  <a:bodyPr/>
                  <a:lstStyle/>
                  <a:p>
                    <a:fld id="{DD61A3FD-B78D-4B31-A2C9-602A4B8A3C1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E303-4A31-A110-8C1421A85584}"/>
                </c:ext>
              </c:extLst>
            </c:dLbl>
            <c:dLbl>
              <c:idx val="5"/>
              <c:layout>
                <c:manualLayout>
                  <c:x val="-8.3470343835917726E-2"/>
                  <c:y val="-4.0952044692675507E-2"/>
                </c:manualLayout>
              </c:layout>
              <c:tx>
                <c:rich>
                  <a:bodyPr/>
                  <a:lstStyle/>
                  <a:p>
                    <a:fld id="{A8E9627C-221D-45F9-BDFF-D8437289CD6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E303-4A31-A110-8C1421A85584}"/>
                </c:ext>
              </c:extLst>
            </c:dLbl>
            <c:dLbl>
              <c:idx val="6"/>
              <c:layout>
                <c:manualLayout>
                  <c:x val="-0.10334559127144127"/>
                  <c:y val="7.7599558301214649E-2"/>
                </c:manualLayout>
              </c:layout>
              <c:tx>
                <c:rich>
                  <a:bodyPr/>
                  <a:lstStyle/>
                  <a:p>
                    <a:fld id="{2A0B256C-C106-4787-A2D6-44679D75DD6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E303-4A31-A110-8C1421A85584}"/>
                </c:ext>
              </c:extLst>
            </c:dLbl>
            <c:dLbl>
              <c:idx val="7"/>
              <c:layout>
                <c:manualLayout>
                  <c:x val="-8.8675765783316748E-2"/>
                  <c:y val="2.4000168107860591E-2"/>
                </c:manualLayout>
              </c:layout>
              <c:tx>
                <c:rich>
                  <a:bodyPr/>
                  <a:lstStyle/>
                  <a:p>
                    <a:fld id="{D65AF6A2-7759-41D0-AE6E-B797BC7BE90C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E303-4A31-A110-8C1421A85584}"/>
                </c:ext>
              </c:extLst>
            </c:dLbl>
            <c:dLbl>
              <c:idx val="8"/>
              <c:layout>
                <c:manualLayout>
                  <c:x val="-4.1296626635310731E-3"/>
                  <c:y val="-7.3039170747949875E-4"/>
                </c:manualLayout>
              </c:layout>
              <c:tx>
                <c:rich>
                  <a:bodyPr/>
                  <a:lstStyle/>
                  <a:p>
                    <a:fld id="{9BFF06B0-F194-45F0-9256-95FC82F6D28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E303-4A31-A110-8C1421A85584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>
                      <a:solidFill>
                        <a:schemeClr val="tx1"/>
                      </a:solidFill>
                    </a:ln>
                  </c:spPr>
                </c15:leaderLines>
              </c:ext>
            </c:extLst>
          </c:dLbls>
          <c:xVal>
            <c:numLit>
              <c:formatCode>General</c:formatCode>
              <c:ptCount val="9"/>
              <c:pt idx="3">
                <c:v>0.84444444444444444</c:v>
              </c:pt>
              <c:pt idx="7">
                <c:v>3.5027777777777778</c:v>
              </c:pt>
            </c:numLit>
          </c:xVal>
          <c:yVal>
            <c:numLit>
              <c:formatCode>General</c:formatCode>
              <c:ptCount val="9"/>
              <c:pt idx="3">
                <c:v>6.9750000000000005</c:v>
              </c:pt>
              <c:pt idx="7">
                <c:v>0.92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{"","","","BWFL26","","","","NEDNAM01","",""}</c15:f>
                <c15:dlblRangeCache>
                  <c:ptCount val="10"/>
                  <c:pt idx="3">
                    <c:v>BWFL26</c:v>
                  </c:pt>
                  <c:pt idx="7">
                    <c:v>NEDNAM01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A-E303-4A31-A110-8C1421A85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791480"/>
        <c:axId val="1138795416"/>
      </c:scatterChart>
      <c:valAx>
        <c:axId val="1138791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138795416"/>
        <c:crosses val="autoZero"/>
        <c:crossBetween val="midCat"/>
      </c:valAx>
      <c:valAx>
        <c:axId val="1138795416"/>
        <c:scaling>
          <c:orientation val="minMax"/>
          <c:min val="7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Yield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138791480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4431539807524056E-2"/>
          <c:y val="5.0925925925925923E-2"/>
          <c:w val="0.87304702537182866"/>
          <c:h val="0.63905183727034121"/>
        </c:manualLayout>
      </c:layout>
      <c:lineChart>
        <c:grouping val="standard"/>
        <c:varyColors val="0"/>
        <c:ser>
          <c:idx val="0"/>
          <c:order val="0"/>
          <c:tx>
            <c:v>NSX O Ix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6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</c:numLit>
          </c:cat>
          <c:val>
            <c:numLit>
              <c:formatCode>General</c:formatCode>
              <c:ptCount val="176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104.5453</c:v>
              </c:pt>
              <c:pt idx="80">
                <c:v>110.3823777349</c:v>
              </c:pt>
              <c:pt idx="81">
                <c:v>106.97984094122171</c:v>
              </c:pt>
              <c:pt idx="82">
                <c:v>110.09284733277032</c:v>
              </c:pt>
              <c:pt idx="83">
                <c:v>104.13473252796811</c:v>
              </c:pt>
              <c:pt idx="84">
                <c:v>100.8134593687211</c:v>
              </c:pt>
              <c:pt idx="85">
                <c:v>104.16550689273107</c:v>
              </c:pt>
              <c:pt idx="86">
                <c:v>103.96748826412799</c:v>
              </c:pt>
              <c:pt idx="87">
                <c:v>103.80602675485379</c:v>
              </c:pt>
              <c:pt idx="88">
                <c:v>100.84153424278868</c:v>
              </c:pt>
              <c:pt idx="89">
                <c:v>100.72163365857401</c:v>
              </c:pt>
              <c:pt idx="90">
                <c:v>104.44712544433735</c:v>
              </c:pt>
              <c:pt idx="91">
                <c:v>108.55858209032823</c:v>
              </c:pt>
              <c:pt idx="92">
                <c:v>109.0640308485408</c:v>
              </c:pt>
              <c:pt idx="93">
                <c:v>106.88438619203271</c:v>
              </c:pt>
              <c:pt idx="94">
                <c:v>111.61808188770546</c:v>
              </c:pt>
              <c:pt idx="95">
                <c:v>108.66399773246546</c:v>
              </c:pt>
              <c:pt idx="96">
                <c:v>112.69369342437619</c:v>
              </c:pt>
              <c:pt idx="97">
                <c:v>103.83213753564381</c:v>
              </c:pt>
              <c:pt idx="98">
                <c:v>99.46132370608089</c:v>
              </c:pt>
              <c:pt idx="99">
                <c:v>104.30270309879808</c:v>
              </c:pt>
              <c:pt idx="100">
                <c:v>109.85974251449584</c:v>
              </c:pt>
              <c:pt idx="101">
                <c:v>107.20520155611806</c:v>
              </c:pt>
              <c:pt idx="102">
                <c:v>109.30084883613704</c:v>
              </c:pt>
              <c:pt idx="103">
                <c:v>103.79285116073758</c:v>
              </c:pt>
              <c:pt idx="104">
                <c:v>96.004754573891645</c:v>
              </c:pt>
              <c:pt idx="105">
                <c:v>76.179964763892173</c:v>
              </c:pt>
              <c:pt idx="106">
                <c:v>85.455256373719862</c:v>
              </c:pt>
              <c:pt idx="107">
                <c:v>86.725805125484342</c:v>
              </c:pt>
              <c:pt idx="108">
                <c:v>91.300417894243395</c:v>
              </c:pt>
              <c:pt idx="109">
                <c:v>94.493010907169307</c:v>
              </c:pt>
              <c:pt idx="110">
                <c:v>91.562499159905272</c:v>
              </c:pt>
              <c:pt idx="111">
                <c:v>93.97370601278223</c:v>
              </c:pt>
              <c:pt idx="112">
                <c:v>87.40024527718812</c:v>
              </c:pt>
              <c:pt idx="113">
                <c:v>101.45280631383554</c:v>
              </c:pt>
              <c:pt idx="114">
                <c:v>107.38769403038862</c:v>
              </c:pt>
              <c:pt idx="115">
                <c:v>107.3894122334931</c:v>
              </c:pt>
              <c:pt idx="116">
                <c:v>116.32893646545801</c:v>
              </c:pt>
              <c:pt idx="117">
                <c:v>118.09318111589315</c:v>
              </c:pt>
              <c:pt idx="118">
                <c:v>123.02120956385937</c:v>
              </c:pt>
              <c:pt idx="119">
                <c:v>127.20872851620358</c:v>
              </c:pt>
              <c:pt idx="120">
                <c:v>122.18958092386825</c:v>
              </c:pt>
              <c:pt idx="121">
                <c:v>129.54967033081746</c:v>
              </c:pt>
              <c:pt idx="122">
                <c:v>138.16213241441022</c:v>
              </c:pt>
              <c:pt idx="123">
                <c:v>131.70761207440623</c:v>
              </c:pt>
              <c:pt idx="124">
                <c:v>133.72576781422237</c:v>
              </c:pt>
              <c:pt idx="125">
                <c:v>133.42702444892541</c:v>
              </c:pt>
              <c:pt idx="126">
                <c:v>143.99017512049792</c:v>
              </c:pt>
              <c:pt idx="127">
                <c:v>148.51693824593616</c:v>
              </c:pt>
              <c:pt idx="128">
                <c:v>163.38348376435439</c:v>
              </c:pt>
              <c:pt idx="129">
                <c:v>174.40206590942245</c:v>
              </c:pt>
              <c:pt idx="130">
                <c:v>163.29596795024452</c:v>
              </c:pt>
              <c:pt idx="131">
                <c:v>170.91127541560417</c:v>
              </c:pt>
              <c:pt idx="132">
                <c:v>140.91608337680148</c:v>
              </c:pt>
              <c:pt idx="133">
                <c:v>147.15314759656874</c:v>
              </c:pt>
              <c:pt idx="134">
                <c:v>143.00828341668472</c:v>
              </c:pt>
              <c:pt idx="135">
                <c:v>139.08031350831516</c:v>
              </c:pt>
              <c:pt idx="136">
                <c:v>149.02983541286045</c:v>
              </c:pt>
              <c:pt idx="137">
                <c:v>166.5397382530895</c:v>
              </c:pt>
              <c:pt idx="138">
                <c:v>157.92421125152723</c:v>
              </c:pt>
              <c:pt idx="139">
                <c:v>171.0590284762653</c:v>
              </c:pt>
              <c:pt idx="140">
                <c:v>162.48283868343353</c:v>
              </c:pt>
              <c:pt idx="141">
                <c:v>155.15200133602144</c:v>
              </c:pt>
              <c:pt idx="142">
                <c:v>156.33908791648349</c:v>
              </c:pt>
              <c:pt idx="143">
                <c:v>148.16270683075757</c:v>
              </c:pt>
              <c:pt idx="144">
                <c:v>157.83375341812763</c:v>
              </c:pt>
              <c:pt idx="145">
                <c:v>165.84390952601214</c:v>
              </c:pt>
              <c:pt idx="146">
                <c:v>163.2207248986964</c:v>
              </c:pt>
              <c:pt idx="147">
                <c:v>159.50383317157281</c:v>
              </c:pt>
              <c:pt idx="148">
                <c:v>154.10330613193807</c:v>
              </c:pt>
              <c:pt idx="149">
                <c:v>165.10149728210305</c:v>
              </c:pt>
              <c:pt idx="150">
                <c:v>167.00876793987061</c:v>
              </c:pt>
              <c:pt idx="151">
                <c:v>161.01599733014729</c:v>
              </c:pt>
              <c:pt idx="152">
                <c:v>154.7609332043443</c:v>
              </c:pt>
              <c:pt idx="153">
                <c:v>158.41125921691383</c:v>
              </c:pt>
              <c:pt idx="154">
                <c:v>177.61499994735374</c:v>
              </c:pt>
              <c:pt idx="155">
                <c:v>176.76309269005625</c:v>
              </c:pt>
              <c:pt idx="156">
                <c:v>189.04545320642276</c:v>
              </c:pt>
              <c:pt idx="157">
                <c:v>192.34958774711006</c:v>
              </c:pt>
              <c:pt idx="158">
                <c:v>195.55529944097455</c:v>
              </c:pt>
              <c:pt idx="159">
                <c:v>202.32629217315059</c:v>
              </c:pt>
              <c:pt idx="160">
                <c:v>199.05097345756397</c:v>
              </c:pt>
              <c:pt idx="161">
                <c:v>198.84296917132028</c:v>
              </c:pt>
              <c:pt idx="162">
                <c:v>193.52126320391932</c:v>
              </c:pt>
              <c:pt idx="163">
                <c:v>190.57010264431216</c:v>
              </c:pt>
              <c:pt idx="164">
                <c:v>187.83123294051018</c:v>
              </c:pt>
              <c:pt idx="165">
                <c:v>185.41344864866431</c:v>
              </c:pt>
              <c:pt idx="166">
                <c:v>189.8352238005929</c:v>
              </c:pt>
              <c:pt idx="167">
                <c:v>197.16239834299748</c:v>
              </c:pt>
              <c:pt idx="168">
                <c:v>196.71932120007321</c:v>
              </c:pt>
              <c:pt idx="169">
                <c:v>196.27982466300051</c:v>
              </c:pt>
              <c:pt idx="170">
                <c:v>201.700249044929</c:v>
              </c:pt>
              <c:pt idx="171">
                <c:v>213.9960596039096</c:v>
              </c:pt>
              <c:pt idx="172">
                <c:v>225.45692673032281</c:v>
              </c:pt>
              <c:pt idx="173">
                <c:v>224.11663941057344</c:v>
              </c:pt>
              <c:pt idx="174">
                <c:v>240.35252282436912</c:v>
              </c:pt>
              <c:pt idx="175">
                <c:v>253.67896699690061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BE9-4B51-9C1B-4FBBFB7AA05B}"/>
            </c:ext>
          </c:extLst>
        </c:ser>
        <c:ser>
          <c:idx val="1"/>
          <c:order val="1"/>
          <c:tx>
            <c:v>NSX L Ix</c:v>
          </c:tx>
          <c:spPr>
            <a:ln w="25400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6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</c:numLit>
          </c:cat>
          <c:val>
            <c:numLit>
              <c:formatCode>General</c:formatCode>
              <c:ptCount val="176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100.8772</c:v>
              </c:pt>
              <c:pt idx="80">
                <c:v>104.30954672999999</c:v>
              </c:pt>
              <c:pt idx="81">
                <c:v>106.26482918345384</c:v>
              </c:pt>
              <c:pt idx="82">
                <c:v>106.29851513430499</c:v>
              </c:pt>
              <c:pt idx="83">
                <c:v>106.19487408204904</c:v>
              </c:pt>
              <c:pt idx="84">
                <c:v>105.28627073940302</c:v>
              </c:pt>
              <c:pt idx="85">
                <c:v>105.18277433526619</c:v>
              </c:pt>
              <c:pt idx="86">
                <c:v>104.92286769988374</c:v>
              </c:pt>
              <c:pt idx="87">
                <c:v>105.98258866365256</c:v>
              </c:pt>
              <c:pt idx="88">
                <c:v>108.11517031274258</c:v>
              </c:pt>
              <c:pt idx="89">
                <c:v>107.09261703192466</c:v>
              </c:pt>
              <c:pt idx="90">
                <c:v>107.52687759398911</c:v>
              </c:pt>
              <c:pt idx="91">
                <c:v>106.98537223842578</c:v>
              </c:pt>
              <c:pt idx="92">
                <c:v>106.69298121609816</c:v>
              </c:pt>
              <c:pt idx="93">
                <c:v>109.74909497005207</c:v>
              </c:pt>
              <c:pt idx="94">
                <c:v>111.03908583233007</c:v>
              </c:pt>
              <c:pt idx="95">
                <c:v>110.73017509554454</c:v>
              </c:pt>
              <c:pt idx="96">
                <c:v>107.83712781082325</c:v>
              </c:pt>
              <c:pt idx="97">
                <c:v>107.13381406324106</c:v>
              </c:pt>
              <c:pt idx="98">
                <c:v>105.02059958084364</c:v>
              </c:pt>
              <c:pt idx="99">
                <c:v>111.79526841860469</c:v>
              </c:pt>
              <c:pt idx="100">
                <c:v>111.07474791364677</c:v>
              </c:pt>
              <c:pt idx="101">
                <c:v>110.63167074421925</c:v>
              </c:pt>
              <c:pt idx="102">
                <c:v>110.64937181153832</c:v>
              </c:pt>
              <c:pt idx="103">
                <c:v>109.36960117716606</c:v>
              </c:pt>
              <c:pt idx="104">
                <c:v>107.72391678825323</c:v>
              </c:pt>
              <c:pt idx="105">
                <c:v>102.03727894491814</c:v>
              </c:pt>
              <c:pt idx="106">
                <c:v>100.1576502294738</c:v>
              </c:pt>
              <c:pt idx="107">
                <c:v>98.524980373083153</c:v>
              </c:pt>
              <c:pt idx="108">
                <c:v>94.567527486437527</c:v>
              </c:pt>
              <c:pt idx="109">
                <c:v>88.369193464866456</c:v>
              </c:pt>
              <c:pt idx="110">
                <c:v>82.537356911346066</c:v>
              </c:pt>
              <c:pt idx="111">
                <c:v>85.942022883939089</c:v>
              </c:pt>
              <c:pt idx="112">
                <c:v>86.52754588584736</c:v>
              </c:pt>
              <c:pt idx="113">
                <c:v>87.82736268014456</c:v>
              </c:pt>
              <c:pt idx="114">
                <c:v>85.595142430266009</c:v>
              </c:pt>
              <c:pt idx="115">
                <c:v>81.719651166450859</c:v>
              </c:pt>
              <c:pt idx="116">
                <c:v>78.52882566700562</c:v>
              </c:pt>
              <c:pt idx="117">
                <c:v>83.899647640849125</c:v>
              </c:pt>
              <c:pt idx="118">
                <c:v>84.58007378321642</c:v>
              </c:pt>
              <c:pt idx="119">
                <c:v>84.674380565484711</c:v>
              </c:pt>
              <c:pt idx="120">
                <c:v>85.476924344484388</c:v>
              </c:pt>
              <c:pt idx="121">
                <c:v>89.589561082394908</c:v>
              </c:pt>
              <c:pt idx="122">
                <c:v>89.39129938371957</c:v>
              </c:pt>
              <c:pt idx="123">
                <c:v>90.101781431221383</c:v>
              </c:pt>
              <c:pt idx="124">
                <c:v>92.419920063883851</c:v>
              </c:pt>
              <c:pt idx="125">
                <c:v>106.25259433968547</c:v>
              </c:pt>
              <c:pt idx="126">
                <c:v>104.54734645312786</c:v>
              </c:pt>
              <c:pt idx="127">
                <c:v>102.36387512245427</c:v>
              </c:pt>
              <c:pt idx="128">
                <c:v>103.11993470410872</c:v>
              </c:pt>
              <c:pt idx="129">
                <c:v>102.38489580953782</c:v>
              </c:pt>
              <c:pt idx="130">
                <c:v>99.375394182112274</c:v>
              </c:pt>
              <c:pt idx="131">
                <c:v>98.357889521081631</c:v>
              </c:pt>
              <c:pt idx="132">
                <c:v>100.55805518462091</c:v>
              </c:pt>
              <c:pt idx="133">
                <c:v>95.774728721629344</c:v>
              </c:pt>
              <c:pt idx="134">
                <c:v>95.478705316854672</c:v>
              </c:pt>
              <c:pt idx="135">
                <c:v>97.974382139288664</c:v>
              </c:pt>
              <c:pt idx="136">
                <c:v>105.21994922395915</c:v>
              </c:pt>
              <c:pt idx="137">
                <c:v>105.99096839368808</c:v>
              </c:pt>
              <c:pt idx="138">
                <c:v>106.57442323686291</c:v>
              </c:pt>
              <c:pt idx="139">
                <c:v>110.10954694560857</c:v>
              </c:pt>
              <c:pt idx="140">
                <c:v>110.7565385314108</c:v>
              </c:pt>
              <c:pt idx="141">
                <c:v>130.18510274505988</c:v>
              </c:pt>
              <c:pt idx="142">
                <c:v>133.14890981266419</c:v>
              </c:pt>
              <c:pt idx="143">
                <c:v>137.23119413902197</c:v>
              </c:pt>
              <c:pt idx="144">
                <c:v>145.38764406456588</c:v>
              </c:pt>
              <c:pt idx="145">
                <c:v>146.05477998525564</c:v>
              </c:pt>
              <c:pt idx="146">
                <c:v>148.07806224691339</c:v>
              </c:pt>
              <c:pt idx="147">
                <c:v>150.29497445554685</c:v>
              </c:pt>
              <c:pt idx="148">
                <c:v>150.09554655099205</c:v>
              </c:pt>
              <c:pt idx="149">
                <c:v>152.98325728541857</c:v>
              </c:pt>
              <c:pt idx="150">
                <c:v>151.60571036619658</c:v>
              </c:pt>
              <c:pt idx="151">
                <c:v>154.44625711395889</c:v>
              </c:pt>
              <c:pt idx="152">
                <c:v>153.76401394009656</c:v>
              </c:pt>
              <c:pt idx="153">
                <c:v>156.48096563609275</c:v>
              </c:pt>
              <c:pt idx="154">
                <c:v>159.05081184968324</c:v>
              </c:pt>
              <c:pt idx="155">
                <c:v>158.51124310404003</c:v>
              </c:pt>
              <c:pt idx="156">
                <c:v>160.45816537302755</c:v>
              </c:pt>
              <c:pt idx="157">
                <c:v>160.72981141951419</c:v>
              </c:pt>
              <c:pt idx="158">
                <c:v>161.74553381899111</c:v>
              </c:pt>
              <c:pt idx="159">
                <c:v>162.26408514804876</c:v>
              </c:pt>
              <c:pt idx="160">
                <c:v>165.40802806191223</c:v>
              </c:pt>
              <c:pt idx="161">
                <c:v>166.56926685251949</c:v>
              </c:pt>
              <c:pt idx="162">
                <c:v>166.81705362819662</c:v>
              </c:pt>
              <c:pt idx="163">
                <c:v>171.1775012746894</c:v>
              </c:pt>
              <c:pt idx="164">
                <c:v>171.33576172171792</c:v>
              </c:pt>
              <c:pt idx="165">
                <c:v>177.32192311854604</c:v>
              </c:pt>
              <c:pt idx="166">
                <c:v>179.75632615090208</c:v>
              </c:pt>
              <c:pt idx="167">
                <c:v>180.97051002908424</c:v>
              </c:pt>
              <c:pt idx="168">
                <c:v>184.22694043888021</c:v>
              </c:pt>
              <c:pt idx="169">
                <c:v>190.29183685741108</c:v>
              </c:pt>
              <c:pt idx="170">
                <c:v>191.14051751769307</c:v>
              </c:pt>
              <c:pt idx="171">
                <c:v>196.82607057886904</c:v>
              </c:pt>
              <c:pt idx="172">
                <c:v>203.54965308636463</c:v>
              </c:pt>
              <c:pt idx="173">
                <c:v>206.35528583617014</c:v>
              </c:pt>
              <c:pt idx="174">
                <c:v>212.6882387621564</c:v>
              </c:pt>
              <c:pt idx="175">
                <c:v>215.42953280703171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BE9-4B51-9C1B-4FBBFB7AA05B}"/>
            </c:ext>
          </c:extLst>
        </c:ser>
        <c:ser>
          <c:idx val="2"/>
          <c:order val="2"/>
          <c:tx>
            <c:v>IJG Bond Ix</c:v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6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</c:numLit>
          </c:cat>
          <c:val>
            <c:numLit>
              <c:formatCode>General</c:formatCode>
              <c:ptCount val="176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101.5943708805376</c:v>
              </c:pt>
              <c:pt idx="80">
                <c:v>102.85655833642363</c:v>
              </c:pt>
              <c:pt idx="81">
                <c:v>104.59786373719572</c:v>
              </c:pt>
              <c:pt idx="82">
                <c:v>104.19081087869318</c:v>
              </c:pt>
              <c:pt idx="83">
                <c:v>103.55418655924838</c:v>
              </c:pt>
              <c:pt idx="84">
                <c:v>103.49075082077078</c:v>
              </c:pt>
              <c:pt idx="85">
                <c:v>105.15355889741808</c:v>
              </c:pt>
              <c:pt idx="86">
                <c:v>104.6551131773553</c:v>
              </c:pt>
              <c:pt idx="87">
                <c:v>105.73242893599412</c:v>
              </c:pt>
              <c:pt idx="88">
                <c:v>106.3884654407218</c:v>
              </c:pt>
              <c:pt idx="89">
                <c:v>109.7152698233638</c:v>
              </c:pt>
              <c:pt idx="90">
                <c:v>111.01564978700858</c:v>
              </c:pt>
              <c:pt idx="91">
                <c:v>113.55979498029195</c:v>
              </c:pt>
              <c:pt idx="92">
                <c:v>113.96166705059659</c:v>
              </c:pt>
              <c:pt idx="93">
                <c:v>115.5489356114813</c:v>
              </c:pt>
              <c:pt idx="94">
                <c:v>116.89436465564248</c:v>
              </c:pt>
              <c:pt idx="95">
                <c:v>117.73865690078669</c:v>
              </c:pt>
              <c:pt idx="96">
                <c:v>120.51053482810258</c:v>
              </c:pt>
              <c:pt idx="97">
                <c:v>120.19627125085822</c:v>
              </c:pt>
              <c:pt idx="98">
                <c:v>121.85794029381552</c:v>
              </c:pt>
              <c:pt idx="99">
                <c:v>122.34700438294043</c:v>
              </c:pt>
              <c:pt idx="100">
                <c:v>122.26750473777457</c:v>
              </c:pt>
              <c:pt idx="101">
                <c:v>122.96494329519653</c:v>
              </c:pt>
              <c:pt idx="102">
                <c:v>124.42842991736384</c:v>
              </c:pt>
              <c:pt idx="103">
                <c:v>126.17983921701726</c:v>
              </c:pt>
              <c:pt idx="104">
                <c:v>125.43126082542344</c:v>
              </c:pt>
              <c:pt idx="105">
                <c:v>117.35327554205995</c:v>
              </c:pt>
              <c:pt idx="106">
                <c:v>122.96219926840438</c:v>
              </c:pt>
              <c:pt idx="107">
                <c:v>130.43025778269183</c:v>
              </c:pt>
              <c:pt idx="108">
                <c:v>131.07435476976903</c:v>
              </c:pt>
              <c:pt idx="109">
                <c:v>132.7772782873603</c:v>
              </c:pt>
              <c:pt idx="110">
                <c:v>133.78178624379959</c:v>
              </c:pt>
              <c:pt idx="111">
                <c:v>134.37540467757975</c:v>
              </c:pt>
              <c:pt idx="112">
                <c:v>136.1113171179492</c:v>
              </c:pt>
              <c:pt idx="113">
                <c:v>138.94633053489324</c:v>
              </c:pt>
              <c:pt idx="114">
                <c:v>142.36775268026196</c:v>
              </c:pt>
              <c:pt idx="115">
                <c:v>143.26555471674891</c:v>
              </c:pt>
              <c:pt idx="116">
                <c:v>141.91890888472233</c:v>
              </c:pt>
              <c:pt idx="117">
                <c:v>140.55067026511853</c:v>
              </c:pt>
              <c:pt idx="118">
                <c:v>142.7140171475873</c:v>
              </c:pt>
              <c:pt idx="119">
                <c:v>146.18857398726868</c:v>
              </c:pt>
              <c:pt idx="120">
                <c:v>145.32669728789372</c:v>
              </c:pt>
              <c:pt idx="121">
                <c:v>146.8265489889848</c:v>
              </c:pt>
              <c:pt idx="122">
                <c:v>148.32617786325409</c:v>
              </c:pt>
              <c:pt idx="123">
                <c:v>146.20884208130869</c:v>
              </c:pt>
              <c:pt idx="124">
                <c:v>145.02009369542776</c:v>
              </c:pt>
              <c:pt idx="125">
                <c:v>145.51267725595562</c:v>
              </c:pt>
              <c:pt idx="126">
                <c:v>148.69205758734941</c:v>
              </c:pt>
              <c:pt idx="127">
                <c:v>148.9359155356351</c:v>
              </c:pt>
              <c:pt idx="128">
                <c:v>147.58507108150161</c:v>
              </c:pt>
              <c:pt idx="129">
                <c:v>148.65695172377573</c:v>
              </c:pt>
              <c:pt idx="130">
                <c:v>148.89250755133244</c:v>
              </c:pt>
              <c:pt idx="131">
                <c:v>151.40896680563174</c:v>
              </c:pt>
              <c:pt idx="132">
                <c:v>150.04372525146232</c:v>
              </c:pt>
              <c:pt idx="133">
                <c:v>153.32736028194529</c:v>
              </c:pt>
              <c:pt idx="134">
                <c:v>154.35571908163357</c:v>
              </c:pt>
              <c:pt idx="135">
                <c:v>154.43227182115123</c:v>
              </c:pt>
              <c:pt idx="136">
                <c:v>155.01160147414924</c:v>
              </c:pt>
              <c:pt idx="137">
                <c:v>159.39945295084635</c:v>
              </c:pt>
              <c:pt idx="138">
                <c:v>161.10078841857054</c:v>
              </c:pt>
              <c:pt idx="139">
                <c:v>165.35721799261387</c:v>
              </c:pt>
              <c:pt idx="140">
                <c:v>164.92429671868683</c:v>
              </c:pt>
              <c:pt idx="141">
                <c:v>168.06052022276828</c:v>
              </c:pt>
              <c:pt idx="142">
                <c:v>168.16587804692776</c:v>
              </c:pt>
              <c:pt idx="143">
                <c:v>166.07458732262609</c:v>
              </c:pt>
              <c:pt idx="144">
                <c:v>174.55978196433495</c:v>
              </c:pt>
              <c:pt idx="145">
                <c:v>178.66683640506889</c:v>
              </c:pt>
              <c:pt idx="146">
                <c:v>181.35691534503908</c:v>
              </c:pt>
              <c:pt idx="147">
                <c:v>179.30086374243155</c:v>
              </c:pt>
              <c:pt idx="148">
                <c:v>184.63358649555525</c:v>
              </c:pt>
              <c:pt idx="149">
                <c:v>189.27682059388627</c:v>
              </c:pt>
              <c:pt idx="150">
                <c:v>191.23949237820523</c:v>
              </c:pt>
              <c:pt idx="151">
                <c:v>189.77775805756167</c:v>
              </c:pt>
              <c:pt idx="152">
                <c:v>186.10534974747267</c:v>
              </c:pt>
              <c:pt idx="153">
                <c:v>182.39768012950589</c:v>
              </c:pt>
              <c:pt idx="154">
                <c:v>189.90708998563173</c:v>
              </c:pt>
              <c:pt idx="155">
                <c:v>190.54403986172656</c:v>
              </c:pt>
              <c:pt idx="156">
                <c:v>200.45644135907276</c:v>
              </c:pt>
              <c:pt idx="157">
                <c:v>207.26223159581184</c:v>
              </c:pt>
              <c:pt idx="158">
                <c:v>210.86961114280487</c:v>
              </c:pt>
              <c:pt idx="159">
                <c:v>216.9787724800037</c:v>
              </c:pt>
              <c:pt idx="160">
                <c:v>214.10319292666662</c:v>
              </c:pt>
              <c:pt idx="161">
                <c:v>212.64059664294817</c:v>
              </c:pt>
              <c:pt idx="162">
                <c:v>211.187991746373</c:v>
              </c:pt>
              <c:pt idx="163">
                <c:v>212.87305370569032</c:v>
              </c:pt>
              <c:pt idx="164">
                <c:v>213.28998291038909</c:v>
              </c:pt>
              <c:pt idx="165">
                <c:v>213.96791305857079</c:v>
              </c:pt>
              <c:pt idx="166">
                <c:v>211.29320971918423</c:v>
              </c:pt>
              <c:pt idx="167">
                <c:v>217.3964484697054</c:v>
              </c:pt>
              <c:pt idx="168">
                <c:v>220.4377719924646</c:v>
              </c:pt>
              <c:pt idx="169">
                <c:v>224.08656815936848</c:v>
              </c:pt>
              <c:pt idx="170">
                <c:v>223.728275580412</c:v>
              </c:pt>
              <c:pt idx="171">
                <c:v>229.15043654106645</c:v>
              </c:pt>
              <c:pt idx="172">
                <c:v>235.27179161647027</c:v>
              </c:pt>
              <c:pt idx="173">
                <c:v>242.90724495542045</c:v>
              </c:pt>
              <c:pt idx="174">
                <c:v>247.15354637030171</c:v>
              </c:pt>
              <c:pt idx="175">
                <c:v>249.92420442143865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E9-4B51-9C1B-4FBBFB7AA05B}"/>
            </c:ext>
          </c:extLst>
        </c:ser>
        <c:ser>
          <c:idx val="3"/>
          <c:order val="3"/>
          <c:tx>
            <c:v>IJG MM Ix</c:v>
          </c:tx>
          <c:spPr>
            <a:ln w="25400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6"/>
              <c:pt idx="0">
                <c:v>40724</c:v>
              </c:pt>
              <c:pt idx="1">
                <c:v>40755</c:v>
              </c:pt>
              <c:pt idx="2">
                <c:v>40756</c:v>
              </c:pt>
              <c:pt idx="3">
                <c:v>40816</c:v>
              </c:pt>
              <c:pt idx="4">
                <c:v>40847</c:v>
              </c:pt>
              <c:pt idx="5">
                <c:v>40877</c:v>
              </c:pt>
              <c:pt idx="6">
                <c:v>40908</c:v>
              </c:pt>
              <c:pt idx="7">
                <c:v>40939</c:v>
              </c:pt>
              <c:pt idx="8">
                <c:v>40968</c:v>
              </c:pt>
              <c:pt idx="9">
                <c:v>40999</c:v>
              </c:pt>
              <c:pt idx="10">
                <c:v>41029</c:v>
              </c:pt>
              <c:pt idx="11">
                <c:v>41060</c:v>
              </c:pt>
              <c:pt idx="12">
                <c:v>41090</c:v>
              </c:pt>
              <c:pt idx="13">
                <c:v>41121</c:v>
              </c:pt>
              <c:pt idx="14">
                <c:v>41122</c:v>
              </c:pt>
              <c:pt idx="15">
                <c:v>41182</c:v>
              </c:pt>
              <c:pt idx="16">
                <c:v>41213</c:v>
              </c:pt>
              <c:pt idx="17">
                <c:v>41243</c:v>
              </c:pt>
              <c:pt idx="18">
                <c:v>41274</c:v>
              </c:pt>
              <c:pt idx="19">
                <c:v>41305</c:v>
              </c:pt>
              <c:pt idx="20">
                <c:v>41333</c:v>
              </c:pt>
              <c:pt idx="21">
                <c:v>41364</c:v>
              </c:pt>
              <c:pt idx="22">
                <c:v>41394</c:v>
              </c:pt>
              <c:pt idx="23">
                <c:v>41425</c:v>
              </c:pt>
              <c:pt idx="24">
                <c:v>41455</c:v>
              </c:pt>
              <c:pt idx="25">
                <c:v>41486</c:v>
              </c:pt>
              <c:pt idx="26">
                <c:v>41517</c:v>
              </c:pt>
              <c:pt idx="27">
                <c:v>41547</c:v>
              </c:pt>
              <c:pt idx="28">
                <c:v>41578</c:v>
              </c:pt>
              <c:pt idx="29">
                <c:v>41608</c:v>
              </c:pt>
              <c:pt idx="30">
                <c:v>41639</c:v>
              </c:pt>
              <c:pt idx="31">
                <c:v>41670</c:v>
              </c:pt>
              <c:pt idx="32">
                <c:v>41698</c:v>
              </c:pt>
              <c:pt idx="33">
                <c:v>41729</c:v>
              </c:pt>
              <c:pt idx="34">
                <c:v>41759</c:v>
              </c:pt>
              <c:pt idx="35">
                <c:v>41790</c:v>
              </c:pt>
              <c:pt idx="36">
                <c:v>41820</c:v>
              </c:pt>
              <c:pt idx="37">
                <c:v>41851</c:v>
              </c:pt>
              <c:pt idx="38">
                <c:v>41882</c:v>
              </c:pt>
              <c:pt idx="39">
                <c:v>41912</c:v>
              </c:pt>
              <c:pt idx="40">
                <c:v>41943</c:v>
              </c:pt>
              <c:pt idx="41">
                <c:v>41973</c:v>
              </c:pt>
              <c:pt idx="42">
                <c:v>42004</c:v>
              </c:pt>
              <c:pt idx="43">
                <c:v>42035</c:v>
              </c:pt>
              <c:pt idx="44">
                <c:v>42063</c:v>
              </c:pt>
              <c:pt idx="45">
                <c:v>42094</c:v>
              </c:pt>
              <c:pt idx="46">
                <c:v>42124</c:v>
              </c:pt>
              <c:pt idx="47">
                <c:v>42155</c:v>
              </c:pt>
              <c:pt idx="48">
                <c:v>42185</c:v>
              </c:pt>
              <c:pt idx="49">
                <c:v>42216</c:v>
              </c:pt>
              <c:pt idx="50">
                <c:v>42247</c:v>
              </c:pt>
              <c:pt idx="51">
                <c:v>42277</c:v>
              </c:pt>
              <c:pt idx="52">
                <c:v>42308</c:v>
              </c:pt>
              <c:pt idx="53">
                <c:v>42338</c:v>
              </c:pt>
              <c:pt idx="54">
                <c:v>42369</c:v>
              </c:pt>
              <c:pt idx="55">
                <c:v>42400</c:v>
              </c:pt>
              <c:pt idx="56">
                <c:v>42429</c:v>
              </c:pt>
              <c:pt idx="57">
                <c:v>42460</c:v>
              </c:pt>
              <c:pt idx="58">
                <c:v>42490</c:v>
              </c:pt>
              <c:pt idx="59">
                <c:v>42521</c:v>
              </c:pt>
              <c:pt idx="60">
                <c:v>42551</c:v>
              </c:pt>
              <c:pt idx="61">
                <c:v>42582</c:v>
              </c:pt>
              <c:pt idx="62">
                <c:v>42613</c:v>
              </c:pt>
              <c:pt idx="63">
                <c:v>42643</c:v>
              </c:pt>
              <c:pt idx="64">
                <c:v>42674</c:v>
              </c:pt>
              <c:pt idx="65">
                <c:v>42704</c:v>
              </c:pt>
              <c:pt idx="66">
                <c:v>42735</c:v>
              </c:pt>
              <c:pt idx="67">
                <c:v>42766</c:v>
              </c:pt>
              <c:pt idx="68">
                <c:v>42794</c:v>
              </c:pt>
              <c:pt idx="69">
                <c:v>42825</c:v>
              </c:pt>
              <c:pt idx="70">
                <c:v>42855</c:v>
              </c:pt>
              <c:pt idx="71">
                <c:v>42886</c:v>
              </c:pt>
              <c:pt idx="72">
                <c:v>42916</c:v>
              </c:pt>
              <c:pt idx="73">
                <c:v>42947</c:v>
              </c:pt>
              <c:pt idx="74">
                <c:v>42978</c:v>
              </c:pt>
              <c:pt idx="75">
                <c:v>43008</c:v>
              </c:pt>
              <c:pt idx="76">
                <c:v>43039</c:v>
              </c:pt>
              <c:pt idx="77">
                <c:v>43069</c:v>
              </c:pt>
              <c:pt idx="78">
                <c:v>43100</c:v>
              </c:pt>
              <c:pt idx="79">
                <c:v>43131</c:v>
              </c:pt>
              <c:pt idx="80">
                <c:v>43159</c:v>
              </c:pt>
              <c:pt idx="81">
                <c:v>43190</c:v>
              </c:pt>
              <c:pt idx="82">
                <c:v>43220</c:v>
              </c:pt>
              <c:pt idx="83">
                <c:v>43251</c:v>
              </c:pt>
              <c:pt idx="84">
                <c:v>43281</c:v>
              </c:pt>
              <c:pt idx="85">
                <c:v>43312</c:v>
              </c:pt>
              <c:pt idx="86">
                <c:v>43343</c:v>
              </c:pt>
              <c:pt idx="87">
                <c:v>43373</c:v>
              </c:pt>
              <c:pt idx="88">
                <c:v>43404</c:v>
              </c:pt>
              <c:pt idx="89">
                <c:v>43434</c:v>
              </c:pt>
              <c:pt idx="90">
                <c:v>43465</c:v>
              </c:pt>
              <c:pt idx="91">
                <c:v>43496</c:v>
              </c:pt>
              <c:pt idx="92">
                <c:v>43524</c:v>
              </c:pt>
              <c:pt idx="93">
                <c:v>43555</c:v>
              </c:pt>
              <c:pt idx="94">
                <c:v>43585</c:v>
              </c:pt>
              <c:pt idx="95">
                <c:v>43616</c:v>
              </c:pt>
              <c:pt idx="96">
                <c:v>43646</c:v>
              </c:pt>
              <c:pt idx="97">
                <c:v>43677</c:v>
              </c:pt>
              <c:pt idx="98">
                <c:v>43708</c:v>
              </c:pt>
              <c:pt idx="99">
                <c:v>43738</c:v>
              </c:pt>
              <c:pt idx="100">
                <c:v>43769</c:v>
              </c:pt>
              <c:pt idx="101">
                <c:v>43799</c:v>
              </c:pt>
              <c:pt idx="102">
                <c:v>43830</c:v>
              </c:pt>
              <c:pt idx="103">
                <c:v>43861</c:v>
              </c:pt>
              <c:pt idx="104">
                <c:v>43890</c:v>
              </c:pt>
              <c:pt idx="105">
                <c:v>43921</c:v>
              </c:pt>
              <c:pt idx="106">
                <c:v>43951</c:v>
              </c:pt>
              <c:pt idx="107">
                <c:v>43982</c:v>
              </c:pt>
              <c:pt idx="108">
                <c:v>44012</c:v>
              </c:pt>
              <c:pt idx="109">
                <c:v>44043</c:v>
              </c:pt>
              <c:pt idx="110">
                <c:v>44074</c:v>
              </c:pt>
              <c:pt idx="111">
                <c:v>44104</c:v>
              </c:pt>
              <c:pt idx="112">
                <c:v>44135</c:v>
              </c:pt>
              <c:pt idx="113">
                <c:v>44165</c:v>
              </c:pt>
              <c:pt idx="114">
                <c:v>44196</c:v>
              </c:pt>
              <c:pt idx="115">
                <c:v>44227</c:v>
              </c:pt>
              <c:pt idx="116">
                <c:v>44255</c:v>
              </c:pt>
              <c:pt idx="117">
                <c:v>44286</c:v>
              </c:pt>
              <c:pt idx="118">
                <c:v>44316</c:v>
              </c:pt>
              <c:pt idx="119">
                <c:v>44347</c:v>
              </c:pt>
              <c:pt idx="120">
                <c:v>44377</c:v>
              </c:pt>
              <c:pt idx="121">
                <c:v>44408</c:v>
              </c:pt>
              <c:pt idx="122">
                <c:v>44439</c:v>
              </c:pt>
              <c:pt idx="123">
                <c:v>44469</c:v>
              </c:pt>
              <c:pt idx="124">
                <c:v>44500</c:v>
              </c:pt>
              <c:pt idx="125">
                <c:v>44530</c:v>
              </c:pt>
              <c:pt idx="126">
                <c:v>44561</c:v>
              </c:pt>
              <c:pt idx="127">
                <c:v>44592</c:v>
              </c:pt>
              <c:pt idx="128">
                <c:v>44620</c:v>
              </c:pt>
              <c:pt idx="129">
                <c:v>44651</c:v>
              </c:pt>
              <c:pt idx="130">
                <c:v>44681</c:v>
              </c:pt>
              <c:pt idx="131">
                <c:v>44712</c:v>
              </c:pt>
              <c:pt idx="132">
                <c:v>44742</c:v>
              </c:pt>
              <c:pt idx="133">
                <c:v>44773</c:v>
              </c:pt>
              <c:pt idx="134">
                <c:v>44804</c:v>
              </c:pt>
              <c:pt idx="135">
                <c:v>44834</c:v>
              </c:pt>
              <c:pt idx="136">
                <c:v>44865</c:v>
              </c:pt>
              <c:pt idx="137">
                <c:v>44895</c:v>
              </c:pt>
              <c:pt idx="138">
                <c:v>44926</c:v>
              </c:pt>
              <c:pt idx="139">
                <c:v>44957</c:v>
              </c:pt>
              <c:pt idx="140">
                <c:v>44985</c:v>
              </c:pt>
              <c:pt idx="141">
                <c:v>45016</c:v>
              </c:pt>
              <c:pt idx="142">
                <c:v>45046</c:v>
              </c:pt>
              <c:pt idx="143">
                <c:v>45077</c:v>
              </c:pt>
              <c:pt idx="144">
                <c:v>45107</c:v>
              </c:pt>
              <c:pt idx="145">
                <c:v>45138</c:v>
              </c:pt>
              <c:pt idx="146">
                <c:v>45169</c:v>
              </c:pt>
              <c:pt idx="147">
                <c:v>45199</c:v>
              </c:pt>
              <c:pt idx="148">
                <c:v>45230</c:v>
              </c:pt>
              <c:pt idx="149">
                <c:v>45260</c:v>
              </c:pt>
              <c:pt idx="150">
                <c:v>45291</c:v>
              </c:pt>
              <c:pt idx="151">
                <c:v>45322</c:v>
              </c:pt>
              <c:pt idx="152">
                <c:v>45351</c:v>
              </c:pt>
              <c:pt idx="153">
                <c:v>45382</c:v>
              </c:pt>
              <c:pt idx="154">
                <c:v>45412</c:v>
              </c:pt>
              <c:pt idx="155">
                <c:v>45443</c:v>
              </c:pt>
              <c:pt idx="156">
                <c:v>45473</c:v>
              </c:pt>
              <c:pt idx="157">
                <c:v>45504</c:v>
              </c:pt>
              <c:pt idx="158">
                <c:v>45535</c:v>
              </c:pt>
              <c:pt idx="159">
                <c:v>45565</c:v>
              </c:pt>
              <c:pt idx="160">
                <c:v>45596</c:v>
              </c:pt>
              <c:pt idx="161">
                <c:v>45626</c:v>
              </c:pt>
              <c:pt idx="162">
                <c:v>45657</c:v>
              </c:pt>
              <c:pt idx="163">
                <c:v>45688</c:v>
              </c:pt>
              <c:pt idx="164">
                <c:v>45716</c:v>
              </c:pt>
              <c:pt idx="165">
                <c:v>45747</c:v>
              </c:pt>
              <c:pt idx="166">
                <c:v>45777</c:v>
              </c:pt>
              <c:pt idx="167">
                <c:v>45808</c:v>
              </c:pt>
              <c:pt idx="168">
                <c:v>45838</c:v>
              </c:pt>
              <c:pt idx="169">
                <c:v>45869</c:v>
              </c:pt>
              <c:pt idx="170">
                <c:v>45900</c:v>
              </c:pt>
              <c:pt idx="171">
                <c:v>45930</c:v>
              </c:pt>
              <c:pt idx="172">
                <c:v>45961</c:v>
              </c:pt>
              <c:pt idx="173">
                <c:v>45991</c:v>
              </c:pt>
              <c:pt idx="174">
                <c:v>46022</c:v>
              </c:pt>
              <c:pt idx="175">
                <c:v>46053</c:v>
              </c:pt>
            </c:numLit>
          </c:cat>
          <c:val>
            <c:numLit>
              <c:formatCode>General</c:formatCode>
              <c:ptCount val="176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100</c:v>
              </c:pt>
              <c:pt idx="51">
                <c:v>100</c:v>
              </c:pt>
              <c:pt idx="52">
                <c:v>100</c:v>
              </c:pt>
              <c:pt idx="53">
                <c:v>100</c:v>
              </c:pt>
              <c:pt idx="54">
                <c:v>100</c:v>
              </c:pt>
              <c:pt idx="55">
                <c:v>100</c:v>
              </c:pt>
              <c:pt idx="56">
                <c:v>100</c:v>
              </c:pt>
              <c:pt idx="57">
                <c:v>100</c:v>
              </c:pt>
              <c:pt idx="58">
                <c:v>100</c:v>
              </c:pt>
              <c:pt idx="59">
                <c:v>100</c:v>
              </c:pt>
              <c:pt idx="60">
                <c:v>100</c:v>
              </c:pt>
              <c:pt idx="61">
                <c:v>100</c:v>
              </c:pt>
              <c:pt idx="62">
                <c:v>100</c:v>
              </c:pt>
              <c:pt idx="63">
                <c:v>100</c:v>
              </c:pt>
              <c:pt idx="64">
                <c:v>100</c:v>
              </c:pt>
              <c:pt idx="65">
                <c:v>100</c:v>
              </c:pt>
              <c:pt idx="66">
                <c:v>100</c:v>
              </c:pt>
              <c:pt idx="67">
                <c:v>100</c:v>
              </c:pt>
              <c:pt idx="68">
                <c:v>100</c:v>
              </c:pt>
              <c:pt idx="69">
                <c:v>100</c:v>
              </c:pt>
              <c:pt idx="70">
                <c:v>100</c:v>
              </c:pt>
              <c:pt idx="71">
                <c:v>100</c:v>
              </c:pt>
              <c:pt idx="72">
                <c:v>100</c:v>
              </c:pt>
              <c:pt idx="73">
                <c:v>100</c:v>
              </c:pt>
              <c:pt idx="74">
                <c:v>100</c:v>
              </c:pt>
              <c:pt idx="75">
                <c:v>100</c:v>
              </c:pt>
              <c:pt idx="76">
                <c:v>100</c:v>
              </c:pt>
              <c:pt idx="77">
                <c:v>100</c:v>
              </c:pt>
              <c:pt idx="78">
                <c:v>100</c:v>
              </c:pt>
              <c:pt idx="79">
                <c:v>100.65720546918648</c:v>
              </c:pt>
              <c:pt idx="80">
                <c:v>101.25141488635879</c:v>
              </c:pt>
              <c:pt idx="81">
                <c:v>101.9117748627356</c:v>
              </c:pt>
              <c:pt idx="82">
                <c:v>102.55261603717791</c:v>
              </c:pt>
              <c:pt idx="83">
                <c:v>103.21664395994561</c:v>
              </c:pt>
              <c:pt idx="84">
                <c:v>103.85960750895143</c:v>
              </c:pt>
              <c:pt idx="85">
                <c:v>104.52237767690467</c:v>
              </c:pt>
              <c:pt idx="86">
                <c:v>105.18448467753252</c:v>
              </c:pt>
              <c:pt idx="87">
                <c:v>105.82548706205957</c:v>
              </c:pt>
              <c:pt idx="88">
                <c:v>106.49006630934275</c:v>
              </c:pt>
              <c:pt idx="89">
                <c:v>107.13682274639085</c:v>
              </c:pt>
              <c:pt idx="90">
                <c:v>107.80903529539427</c:v>
              </c:pt>
              <c:pt idx="91">
                <c:v>108.48450257569523</c:v>
              </c:pt>
              <c:pt idx="92">
                <c:v>109.09787348751787</c:v>
              </c:pt>
              <c:pt idx="93">
                <c:v>109.78126869711585</c:v>
              </c:pt>
              <c:pt idx="94">
                <c:v>110.44635325836296</c:v>
              </c:pt>
              <c:pt idx="95">
                <c:v>111.13583643371506</c:v>
              </c:pt>
              <c:pt idx="96">
                <c:v>111.8041668886344</c:v>
              </c:pt>
              <c:pt idx="97">
                <c:v>112.49463584182769</c:v>
              </c:pt>
              <c:pt idx="98">
                <c:v>113.18343535559946</c:v>
              </c:pt>
              <c:pt idx="99">
                <c:v>113.84566621342168</c:v>
              </c:pt>
              <c:pt idx="100">
                <c:v>114.52566492912221</c:v>
              </c:pt>
              <c:pt idx="101">
                <c:v>115.18096638677972</c:v>
              </c:pt>
              <c:pt idx="102">
                <c:v>115.85606648825008</c:v>
              </c:pt>
              <c:pt idx="103">
                <c:v>116.53085048598115</c:v>
              </c:pt>
              <c:pt idx="104">
                <c:v>117.16152975834322</c:v>
              </c:pt>
              <c:pt idx="105">
                <c:v>117.83310809339011</c:v>
              </c:pt>
              <c:pt idx="106">
                <c:v>118.46292191851227</c:v>
              </c:pt>
              <c:pt idx="107">
                <c:v>119.08111002932202</c:v>
              </c:pt>
              <c:pt idx="108">
                <c:v>119.64681307744505</c:v>
              </c:pt>
              <c:pt idx="109">
                <c:v>120.20129871480165</c:v>
              </c:pt>
              <c:pt idx="110">
                <c:v>120.73328147443962</c:v>
              </c:pt>
              <c:pt idx="111">
                <c:v>121.22862507692929</c:v>
              </c:pt>
              <c:pt idx="112">
                <c:v>121.71760518177216</c:v>
              </c:pt>
              <c:pt idx="113">
                <c:v>122.1683267786091</c:v>
              </c:pt>
              <c:pt idx="114">
                <c:v>122.61482429926373</c:v>
              </c:pt>
              <c:pt idx="115">
                <c:v>123.04727104635278</c:v>
              </c:pt>
              <c:pt idx="116">
                <c:v>123.42974430525433</c:v>
              </c:pt>
              <c:pt idx="117">
                <c:v>123.84676198793288</c:v>
              </c:pt>
              <c:pt idx="118">
                <c:v>124.24621691403196</c:v>
              </c:pt>
              <c:pt idx="119">
                <c:v>124.66046438719231</c:v>
              </c:pt>
              <c:pt idx="120">
                <c:v>125.06593723568041</c:v>
              </c:pt>
              <c:pt idx="121">
                <c:v>125.49118572087224</c:v>
              </c:pt>
              <c:pt idx="122">
                <c:v>125.92540188032579</c:v>
              </c:pt>
              <c:pt idx="123">
                <c:v>126.35521932067832</c:v>
              </c:pt>
              <c:pt idx="124">
                <c:v>126.80989038701463</c:v>
              </c:pt>
              <c:pt idx="125">
                <c:v>127.2606134963134</c:v>
              </c:pt>
              <c:pt idx="126">
                <c:v>127.7450189122231</c:v>
              </c:pt>
              <c:pt idx="127">
                <c:v>128.24544878489539</c:v>
              </c:pt>
              <c:pt idx="128">
                <c:v>128.71118726485935</c:v>
              </c:pt>
              <c:pt idx="129">
                <c:v>129.24080470208372</c:v>
              </c:pt>
              <c:pt idx="130">
                <c:v>129.7676628327709</c:v>
              </c:pt>
              <c:pt idx="131">
                <c:v>130.33149713706882</c:v>
              </c:pt>
              <c:pt idx="132">
                <c:v>130.89636738140123</c:v>
              </c:pt>
              <c:pt idx="133">
                <c:v>131.50520197807347</c:v>
              </c:pt>
              <c:pt idx="134">
                <c:v>132.14062304644264</c:v>
              </c:pt>
              <c:pt idx="135">
                <c:v>132.78572332086159</c:v>
              </c:pt>
              <c:pt idx="136">
                <c:v>133.48614031971485</c:v>
              </c:pt>
              <c:pt idx="137">
                <c:v>134.20497240600133</c:v>
              </c:pt>
              <c:pt idx="138">
                <c:v>134.98633953648897</c:v>
              </c:pt>
              <c:pt idx="139">
                <c:v>135.80228101299375</c:v>
              </c:pt>
              <c:pt idx="140">
                <c:v>136.56396161935683</c:v>
              </c:pt>
              <c:pt idx="141">
                <c:v>137.43101487854813</c:v>
              </c:pt>
              <c:pt idx="142">
                <c:v>138.28886297967395</c:v>
              </c:pt>
              <c:pt idx="143">
                <c:v>139.19489833826236</c:v>
              </c:pt>
              <c:pt idx="144">
                <c:v>140.09436388501888</c:v>
              </c:pt>
              <c:pt idx="145">
                <c:v>141.04909117974225</c:v>
              </c:pt>
              <c:pt idx="146">
                <c:v>142.0200718930127</c:v>
              </c:pt>
              <c:pt idx="147">
                <c:v>142.97141374394855</c:v>
              </c:pt>
              <c:pt idx="148">
                <c:v>143.9618365502202</c:v>
              </c:pt>
              <c:pt idx="149">
                <c:v>144.92683562158959</c:v>
              </c:pt>
              <c:pt idx="150">
                <c:v>145.93111959313919</c:v>
              </c:pt>
              <c:pt idx="151">
                <c:v>146.94410620340366</c:v>
              </c:pt>
              <c:pt idx="152">
                <c:v>147.89973429047851</c:v>
              </c:pt>
              <c:pt idx="153">
                <c:v>148.93083867580543</c:v>
              </c:pt>
              <c:pt idx="154">
                <c:v>149.94018990748103</c:v>
              </c:pt>
              <c:pt idx="155">
                <c:v>150.99331834443601</c:v>
              </c:pt>
              <c:pt idx="156">
                <c:v>152.01842315742485</c:v>
              </c:pt>
              <c:pt idx="157">
                <c:v>153.08075246051413</c:v>
              </c:pt>
              <c:pt idx="158">
                <c:v>154.14409563707764</c:v>
              </c:pt>
              <c:pt idx="159">
                <c:v>155.17072917339502</c:v>
              </c:pt>
              <c:pt idx="160">
                <c:v>156.23063561570726</c:v>
              </c:pt>
              <c:pt idx="161">
                <c:v>157.25198129284161</c:v>
              </c:pt>
              <c:pt idx="162">
                <c:v>158.30306231981791</c:v>
              </c:pt>
              <c:pt idx="163">
                <c:v>159.34930506759503</c:v>
              </c:pt>
              <c:pt idx="164">
                <c:v>160.29066797818038</c:v>
              </c:pt>
              <c:pt idx="165">
                <c:v>161.32651226645717</c:v>
              </c:pt>
              <c:pt idx="166">
                <c:v>162.31299279946333</c:v>
              </c:pt>
              <c:pt idx="167">
                <c:v>163.32870721891697</c:v>
              </c:pt>
              <c:pt idx="168">
                <c:v>164.3098620662881</c:v>
              </c:pt>
              <c:pt idx="169">
                <c:v>165.31616369059793</c:v>
              </c:pt>
              <c:pt idx="170">
                <c:v>166.32274340246457</c:v>
              </c:pt>
              <c:pt idx="171">
                <c:v>167.29849912830798</c:v>
              </c:pt>
              <c:pt idx="172">
                <c:v>168.30706691820862</c:v>
              </c:pt>
              <c:pt idx="173">
                <c:v>169.28068738121911</c:v>
              </c:pt>
              <c:pt idx="174">
                <c:v>170.28795861677196</c:v>
              </c:pt>
              <c:pt idx="175">
                <c:v>171.29870711446827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BE9-4B51-9C1B-4FBBFB7AA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881912"/>
        <c:axId val="541876664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v>Nam PF</c:v>
                </c:tx>
                <c:spPr>
                  <a:ln w="25400" cap="rnd">
                    <a:solidFill>
                      <a:schemeClr val="bg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76"/>
                    <c:pt idx="0">
                      <c:v>40724</c:v>
                    </c:pt>
                    <c:pt idx="1">
                      <c:v>40755</c:v>
                    </c:pt>
                    <c:pt idx="2">
                      <c:v>40756</c:v>
                    </c:pt>
                    <c:pt idx="3">
                      <c:v>40816</c:v>
                    </c:pt>
                    <c:pt idx="4">
                      <c:v>40847</c:v>
                    </c:pt>
                    <c:pt idx="5">
                      <c:v>40877</c:v>
                    </c:pt>
                    <c:pt idx="6">
                      <c:v>40908</c:v>
                    </c:pt>
                    <c:pt idx="7">
                      <c:v>40939</c:v>
                    </c:pt>
                    <c:pt idx="8">
                      <c:v>40968</c:v>
                    </c:pt>
                    <c:pt idx="9">
                      <c:v>40999</c:v>
                    </c:pt>
                    <c:pt idx="10">
                      <c:v>41029</c:v>
                    </c:pt>
                    <c:pt idx="11">
                      <c:v>41060</c:v>
                    </c:pt>
                    <c:pt idx="12">
                      <c:v>41090</c:v>
                    </c:pt>
                    <c:pt idx="13">
                      <c:v>41121</c:v>
                    </c:pt>
                    <c:pt idx="14">
                      <c:v>41122</c:v>
                    </c:pt>
                    <c:pt idx="15">
                      <c:v>41182</c:v>
                    </c:pt>
                    <c:pt idx="16">
                      <c:v>41213</c:v>
                    </c:pt>
                    <c:pt idx="17">
                      <c:v>41243</c:v>
                    </c:pt>
                    <c:pt idx="18">
                      <c:v>41274</c:v>
                    </c:pt>
                    <c:pt idx="19">
                      <c:v>41305</c:v>
                    </c:pt>
                    <c:pt idx="20">
                      <c:v>41333</c:v>
                    </c:pt>
                    <c:pt idx="21">
                      <c:v>41364</c:v>
                    </c:pt>
                    <c:pt idx="22">
                      <c:v>41394</c:v>
                    </c:pt>
                    <c:pt idx="23">
                      <c:v>41425</c:v>
                    </c:pt>
                    <c:pt idx="24">
                      <c:v>41455</c:v>
                    </c:pt>
                    <c:pt idx="25">
                      <c:v>41486</c:v>
                    </c:pt>
                    <c:pt idx="26">
                      <c:v>41517</c:v>
                    </c:pt>
                    <c:pt idx="27">
                      <c:v>41547</c:v>
                    </c:pt>
                    <c:pt idx="28">
                      <c:v>41578</c:v>
                    </c:pt>
                    <c:pt idx="29">
                      <c:v>41608</c:v>
                    </c:pt>
                    <c:pt idx="30">
                      <c:v>41639</c:v>
                    </c:pt>
                    <c:pt idx="31">
                      <c:v>41670</c:v>
                    </c:pt>
                    <c:pt idx="32">
                      <c:v>41698</c:v>
                    </c:pt>
                    <c:pt idx="33">
                      <c:v>41729</c:v>
                    </c:pt>
                    <c:pt idx="34">
                      <c:v>41759</c:v>
                    </c:pt>
                    <c:pt idx="35">
                      <c:v>41790</c:v>
                    </c:pt>
                    <c:pt idx="36">
                      <c:v>41820</c:v>
                    </c:pt>
                    <c:pt idx="37">
                      <c:v>41851</c:v>
                    </c:pt>
                    <c:pt idx="38">
                      <c:v>41882</c:v>
                    </c:pt>
                    <c:pt idx="39">
                      <c:v>41912</c:v>
                    </c:pt>
                    <c:pt idx="40">
                      <c:v>41943</c:v>
                    </c:pt>
                    <c:pt idx="41">
                      <c:v>41973</c:v>
                    </c:pt>
                    <c:pt idx="42">
                      <c:v>42004</c:v>
                    </c:pt>
                    <c:pt idx="43">
                      <c:v>42035</c:v>
                    </c:pt>
                    <c:pt idx="44">
                      <c:v>42063</c:v>
                    </c:pt>
                    <c:pt idx="45">
                      <c:v>42094</c:v>
                    </c:pt>
                    <c:pt idx="46">
                      <c:v>42124</c:v>
                    </c:pt>
                    <c:pt idx="47">
                      <c:v>42155</c:v>
                    </c:pt>
                    <c:pt idx="48">
                      <c:v>42185</c:v>
                    </c:pt>
                    <c:pt idx="49">
                      <c:v>42216</c:v>
                    </c:pt>
                    <c:pt idx="50">
                      <c:v>42247</c:v>
                    </c:pt>
                    <c:pt idx="51">
                      <c:v>42277</c:v>
                    </c:pt>
                    <c:pt idx="52">
                      <c:v>42308</c:v>
                    </c:pt>
                    <c:pt idx="53">
                      <c:v>42338</c:v>
                    </c:pt>
                    <c:pt idx="54">
                      <c:v>42369</c:v>
                    </c:pt>
                    <c:pt idx="55">
                      <c:v>42400</c:v>
                    </c:pt>
                    <c:pt idx="56">
                      <c:v>42429</c:v>
                    </c:pt>
                    <c:pt idx="57">
                      <c:v>42460</c:v>
                    </c:pt>
                    <c:pt idx="58">
                      <c:v>42490</c:v>
                    </c:pt>
                    <c:pt idx="59">
                      <c:v>42521</c:v>
                    </c:pt>
                    <c:pt idx="60">
                      <c:v>42551</c:v>
                    </c:pt>
                    <c:pt idx="61">
                      <c:v>42582</c:v>
                    </c:pt>
                    <c:pt idx="62">
                      <c:v>42613</c:v>
                    </c:pt>
                    <c:pt idx="63">
                      <c:v>42643</c:v>
                    </c:pt>
                    <c:pt idx="64">
                      <c:v>42674</c:v>
                    </c:pt>
                    <c:pt idx="65">
                      <c:v>42704</c:v>
                    </c:pt>
                    <c:pt idx="66">
                      <c:v>42735</c:v>
                    </c:pt>
                    <c:pt idx="67">
                      <c:v>42766</c:v>
                    </c:pt>
                    <c:pt idx="68">
                      <c:v>42794</c:v>
                    </c:pt>
                    <c:pt idx="69">
                      <c:v>42825</c:v>
                    </c:pt>
                    <c:pt idx="70">
                      <c:v>42855</c:v>
                    </c:pt>
                    <c:pt idx="71">
                      <c:v>42886</c:v>
                    </c:pt>
                    <c:pt idx="72">
                      <c:v>42916</c:v>
                    </c:pt>
                    <c:pt idx="73">
                      <c:v>42947</c:v>
                    </c:pt>
                    <c:pt idx="74">
                      <c:v>42978</c:v>
                    </c:pt>
                    <c:pt idx="75">
                      <c:v>43008</c:v>
                    </c:pt>
                    <c:pt idx="76">
                      <c:v>43039</c:v>
                    </c:pt>
                    <c:pt idx="77">
                      <c:v>43069</c:v>
                    </c:pt>
                    <c:pt idx="78">
                      <c:v>43100</c:v>
                    </c:pt>
                    <c:pt idx="79">
                      <c:v>43131</c:v>
                    </c:pt>
                    <c:pt idx="80">
                      <c:v>43159</c:v>
                    </c:pt>
                    <c:pt idx="81">
                      <c:v>43190</c:v>
                    </c:pt>
                    <c:pt idx="82">
                      <c:v>43220</c:v>
                    </c:pt>
                    <c:pt idx="83">
                      <c:v>43251</c:v>
                    </c:pt>
                    <c:pt idx="84">
                      <c:v>43281</c:v>
                    </c:pt>
                    <c:pt idx="85">
                      <c:v>43312</c:v>
                    </c:pt>
                    <c:pt idx="86">
                      <c:v>43343</c:v>
                    </c:pt>
                    <c:pt idx="87">
                      <c:v>43373</c:v>
                    </c:pt>
                    <c:pt idx="88">
                      <c:v>43404</c:v>
                    </c:pt>
                    <c:pt idx="89">
                      <c:v>43434</c:v>
                    </c:pt>
                    <c:pt idx="90">
                      <c:v>43465</c:v>
                    </c:pt>
                    <c:pt idx="91">
                      <c:v>43496</c:v>
                    </c:pt>
                    <c:pt idx="92">
                      <c:v>43524</c:v>
                    </c:pt>
                    <c:pt idx="93">
                      <c:v>43555</c:v>
                    </c:pt>
                    <c:pt idx="94">
                      <c:v>43585</c:v>
                    </c:pt>
                    <c:pt idx="95">
                      <c:v>43616</c:v>
                    </c:pt>
                    <c:pt idx="96">
                      <c:v>43646</c:v>
                    </c:pt>
                    <c:pt idx="97">
                      <c:v>43677</c:v>
                    </c:pt>
                    <c:pt idx="98">
                      <c:v>43708</c:v>
                    </c:pt>
                    <c:pt idx="99">
                      <c:v>43738</c:v>
                    </c:pt>
                    <c:pt idx="100">
                      <c:v>43769</c:v>
                    </c:pt>
                    <c:pt idx="101">
                      <c:v>43799</c:v>
                    </c:pt>
                    <c:pt idx="102">
                      <c:v>43830</c:v>
                    </c:pt>
                    <c:pt idx="103">
                      <c:v>43861</c:v>
                    </c:pt>
                    <c:pt idx="104">
                      <c:v>43890</c:v>
                    </c:pt>
                    <c:pt idx="105">
                      <c:v>43921</c:v>
                    </c:pt>
                    <c:pt idx="106">
                      <c:v>43951</c:v>
                    </c:pt>
                    <c:pt idx="107">
                      <c:v>43982</c:v>
                    </c:pt>
                    <c:pt idx="108">
                      <c:v>44012</c:v>
                    </c:pt>
                    <c:pt idx="109">
                      <c:v>44043</c:v>
                    </c:pt>
                    <c:pt idx="110">
                      <c:v>44074</c:v>
                    </c:pt>
                    <c:pt idx="111">
                      <c:v>44104</c:v>
                    </c:pt>
                    <c:pt idx="112">
                      <c:v>44135</c:v>
                    </c:pt>
                    <c:pt idx="113">
                      <c:v>44165</c:v>
                    </c:pt>
                    <c:pt idx="114">
                      <c:v>44196</c:v>
                    </c:pt>
                    <c:pt idx="115">
                      <c:v>44227</c:v>
                    </c:pt>
                    <c:pt idx="116">
                      <c:v>44255</c:v>
                    </c:pt>
                    <c:pt idx="117">
                      <c:v>44286</c:v>
                    </c:pt>
                    <c:pt idx="118">
                      <c:v>44316</c:v>
                    </c:pt>
                    <c:pt idx="119">
                      <c:v>44347</c:v>
                    </c:pt>
                    <c:pt idx="120">
                      <c:v>44377</c:v>
                    </c:pt>
                    <c:pt idx="121">
                      <c:v>44408</c:v>
                    </c:pt>
                    <c:pt idx="122">
                      <c:v>44439</c:v>
                    </c:pt>
                    <c:pt idx="123">
                      <c:v>44469</c:v>
                    </c:pt>
                    <c:pt idx="124">
                      <c:v>44500</c:v>
                    </c:pt>
                    <c:pt idx="125">
                      <c:v>44530</c:v>
                    </c:pt>
                    <c:pt idx="126">
                      <c:v>44561</c:v>
                    </c:pt>
                    <c:pt idx="127">
                      <c:v>44592</c:v>
                    </c:pt>
                    <c:pt idx="128">
                      <c:v>44620</c:v>
                    </c:pt>
                    <c:pt idx="129">
                      <c:v>44651</c:v>
                    </c:pt>
                    <c:pt idx="130">
                      <c:v>44681</c:v>
                    </c:pt>
                    <c:pt idx="131">
                      <c:v>44712</c:v>
                    </c:pt>
                    <c:pt idx="132">
                      <c:v>44742</c:v>
                    </c:pt>
                    <c:pt idx="133">
                      <c:v>44773</c:v>
                    </c:pt>
                    <c:pt idx="134">
                      <c:v>44804</c:v>
                    </c:pt>
                    <c:pt idx="135">
                      <c:v>44834</c:v>
                    </c:pt>
                    <c:pt idx="136">
                      <c:v>44865</c:v>
                    </c:pt>
                    <c:pt idx="137">
                      <c:v>44895</c:v>
                    </c:pt>
                    <c:pt idx="138">
                      <c:v>44926</c:v>
                    </c:pt>
                    <c:pt idx="139">
                      <c:v>44957</c:v>
                    </c:pt>
                    <c:pt idx="140">
                      <c:v>44985</c:v>
                    </c:pt>
                    <c:pt idx="141">
                      <c:v>45016</c:v>
                    </c:pt>
                    <c:pt idx="142">
                      <c:v>45046</c:v>
                    </c:pt>
                    <c:pt idx="143">
                      <c:v>45077</c:v>
                    </c:pt>
                    <c:pt idx="144">
                      <c:v>45107</c:v>
                    </c:pt>
                    <c:pt idx="145">
                      <c:v>45138</c:v>
                    </c:pt>
                    <c:pt idx="146">
                      <c:v>45169</c:v>
                    </c:pt>
                    <c:pt idx="147">
                      <c:v>45199</c:v>
                    </c:pt>
                    <c:pt idx="148">
                      <c:v>45230</c:v>
                    </c:pt>
                    <c:pt idx="149">
                      <c:v>45260</c:v>
                    </c:pt>
                    <c:pt idx="150">
                      <c:v>45291</c:v>
                    </c:pt>
                    <c:pt idx="151">
                      <c:v>45322</c:v>
                    </c:pt>
                    <c:pt idx="152">
                      <c:v>45351</c:v>
                    </c:pt>
                    <c:pt idx="153">
                      <c:v>45382</c:v>
                    </c:pt>
                    <c:pt idx="154">
                      <c:v>45412</c:v>
                    </c:pt>
                    <c:pt idx="155">
                      <c:v>45443</c:v>
                    </c:pt>
                    <c:pt idx="156">
                      <c:v>45473</c:v>
                    </c:pt>
                    <c:pt idx="157">
                      <c:v>45504</c:v>
                    </c:pt>
                    <c:pt idx="158">
                      <c:v>45535</c:v>
                    </c:pt>
                    <c:pt idx="159">
                      <c:v>45565</c:v>
                    </c:pt>
                    <c:pt idx="160">
                      <c:v>45596</c:v>
                    </c:pt>
                    <c:pt idx="161">
                      <c:v>45626</c:v>
                    </c:pt>
                    <c:pt idx="162">
                      <c:v>45657</c:v>
                    </c:pt>
                    <c:pt idx="163">
                      <c:v>45688</c:v>
                    </c:pt>
                    <c:pt idx="164">
                      <c:v>45716</c:v>
                    </c:pt>
                    <c:pt idx="165">
                      <c:v>45747</c:v>
                    </c:pt>
                    <c:pt idx="166">
                      <c:v>45777</c:v>
                    </c:pt>
                    <c:pt idx="167">
                      <c:v>45808</c:v>
                    </c:pt>
                    <c:pt idx="168">
                      <c:v>45838</c:v>
                    </c:pt>
                    <c:pt idx="169">
                      <c:v>45869</c:v>
                    </c:pt>
                    <c:pt idx="170">
                      <c:v>45900</c:v>
                    </c:pt>
                    <c:pt idx="171">
                      <c:v>45930</c:v>
                    </c:pt>
                    <c:pt idx="172">
                      <c:v>45961</c:v>
                    </c:pt>
                    <c:pt idx="173">
                      <c:v>45991</c:v>
                    </c:pt>
                    <c:pt idx="174">
                      <c:v>46022</c:v>
                    </c:pt>
                    <c:pt idx="175">
                      <c:v>46053</c:v>
                    </c:pt>
                  </c:numLit>
                </c:cat>
                <c:val>
                  <c:numLit>
                    <c:formatCode>General</c:formatCode>
                    <c:ptCount val="166"/>
                    <c:pt idx="0">
                      <c:v>100</c:v>
                    </c:pt>
                    <c:pt idx="1">
                      <c:v>100</c:v>
                    </c:pt>
                    <c:pt idx="2">
                      <c:v>100</c:v>
                    </c:pt>
                    <c:pt idx="3">
                      <c:v>100</c:v>
                    </c:pt>
                    <c:pt idx="4">
                      <c:v>100</c:v>
                    </c:pt>
                    <c:pt idx="5">
                      <c:v>100</c:v>
                    </c:pt>
                    <c:pt idx="6">
                      <c:v>100</c:v>
                    </c:pt>
                    <c:pt idx="7">
                      <c:v>100</c:v>
                    </c:pt>
                    <c:pt idx="8">
                      <c:v>100</c:v>
                    </c:pt>
                    <c:pt idx="9">
                      <c:v>100</c:v>
                    </c:pt>
                    <c:pt idx="10">
                      <c:v>100</c:v>
                    </c:pt>
                    <c:pt idx="11">
                      <c:v>100</c:v>
                    </c:pt>
                    <c:pt idx="12">
                      <c:v>100</c:v>
                    </c:pt>
                    <c:pt idx="13">
                      <c:v>100</c:v>
                    </c:pt>
                    <c:pt idx="14">
                      <c:v>100</c:v>
                    </c:pt>
                    <c:pt idx="15">
                      <c:v>100</c:v>
                    </c:pt>
                    <c:pt idx="16">
                      <c:v>100</c:v>
                    </c:pt>
                    <c:pt idx="17">
                      <c:v>100</c:v>
                    </c:pt>
                    <c:pt idx="18">
                      <c:v>100</c:v>
                    </c:pt>
                    <c:pt idx="19">
                      <c:v>100</c:v>
                    </c:pt>
                    <c:pt idx="20">
                      <c:v>100</c:v>
                    </c:pt>
                    <c:pt idx="21">
                      <c:v>100</c:v>
                    </c:pt>
                    <c:pt idx="22">
                      <c:v>100</c:v>
                    </c:pt>
                    <c:pt idx="23">
                      <c:v>100</c:v>
                    </c:pt>
                    <c:pt idx="24">
                      <c:v>100</c:v>
                    </c:pt>
                    <c:pt idx="25">
                      <c:v>100</c:v>
                    </c:pt>
                    <c:pt idx="26">
                      <c:v>100</c:v>
                    </c:pt>
                    <c:pt idx="27">
                      <c:v>100</c:v>
                    </c:pt>
                    <c:pt idx="28">
                      <c:v>100</c:v>
                    </c:pt>
                    <c:pt idx="29">
                      <c:v>100</c:v>
                    </c:pt>
                    <c:pt idx="30">
                      <c:v>100</c:v>
                    </c:pt>
                    <c:pt idx="31">
                      <c:v>100</c:v>
                    </c:pt>
                    <c:pt idx="32">
                      <c:v>100</c:v>
                    </c:pt>
                    <c:pt idx="33">
                      <c:v>100</c:v>
                    </c:pt>
                    <c:pt idx="34">
                      <c:v>100</c:v>
                    </c:pt>
                    <c:pt idx="35">
                      <c:v>100</c:v>
                    </c:pt>
                    <c:pt idx="36">
                      <c:v>100</c:v>
                    </c:pt>
                    <c:pt idx="37">
                      <c:v>100</c:v>
                    </c:pt>
                    <c:pt idx="38">
                      <c:v>100</c:v>
                    </c:pt>
                    <c:pt idx="39">
                      <c:v>100</c:v>
                    </c:pt>
                    <c:pt idx="40">
                      <c:v>100</c:v>
                    </c:pt>
                    <c:pt idx="41">
                      <c:v>100</c:v>
                    </c:pt>
                    <c:pt idx="42">
                      <c:v>100</c:v>
                    </c:pt>
                    <c:pt idx="43">
                      <c:v>100</c:v>
                    </c:pt>
                    <c:pt idx="44">
                      <c:v>100</c:v>
                    </c:pt>
                    <c:pt idx="45">
                      <c:v>100</c:v>
                    </c:pt>
                    <c:pt idx="46">
                      <c:v>100</c:v>
                    </c:pt>
                    <c:pt idx="47">
                      <c:v>100</c:v>
                    </c:pt>
                    <c:pt idx="48">
                      <c:v>100</c:v>
                    </c:pt>
                    <c:pt idx="49">
                      <c:v>100</c:v>
                    </c:pt>
                    <c:pt idx="50">
                      <c:v>100</c:v>
                    </c:pt>
                    <c:pt idx="51">
                      <c:v>100</c:v>
                    </c:pt>
                    <c:pt idx="52">
                      <c:v>100</c:v>
                    </c:pt>
                    <c:pt idx="53">
                      <c:v>100</c:v>
                    </c:pt>
                    <c:pt idx="54">
                      <c:v>100</c:v>
                    </c:pt>
                    <c:pt idx="55">
                      <c:v>100</c:v>
                    </c:pt>
                    <c:pt idx="56">
                      <c:v>100</c:v>
                    </c:pt>
                    <c:pt idx="57">
                      <c:v>100</c:v>
                    </c:pt>
                    <c:pt idx="58">
                      <c:v>100</c:v>
                    </c:pt>
                    <c:pt idx="59">
                      <c:v>100</c:v>
                    </c:pt>
                    <c:pt idx="60">
                      <c:v>100</c:v>
                    </c:pt>
                    <c:pt idx="61">
                      <c:v>100</c:v>
                    </c:pt>
                    <c:pt idx="62">
                      <c:v>100</c:v>
                    </c:pt>
                    <c:pt idx="63">
                      <c:v>100</c:v>
                    </c:pt>
                    <c:pt idx="64">
                      <c:v>100</c:v>
                    </c:pt>
                    <c:pt idx="65">
                      <c:v>100</c:v>
                    </c:pt>
                    <c:pt idx="66">
                      <c:v>100</c:v>
                    </c:pt>
                    <c:pt idx="67">
                      <c:v>100</c:v>
                    </c:pt>
                    <c:pt idx="68">
                      <c:v>100</c:v>
                    </c:pt>
                    <c:pt idx="69">
                      <c:v>100</c:v>
                    </c:pt>
                    <c:pt idx="70">
                      <c:v>100</c:v>
                    </c:pt>
                    <c:pt idx="71">
                      <c:v>100</c:v>
                    </c:pt>
                    <c:pt idx="72">
                      <c:v>100</c:v>
                    </c:pt>
                    <c:pt idx="73">
                      <c:v>100</c:v>
                    </c:pt>
                    <c:pt idx="74">
                      <c:v>100</c:v>
                    </c:pt>
                    <c:pt idx="75">
                      <c:v>100</c:v>
                    </c:pt>
                    <c:pt idx="76">
                      <c:v>100</c:v>
                    </c:pt>
                    <c:pt idx="77">
                      <c:v>100</c:v>
                    </c:pt>
                    <c:pt idx="78">
                      <c:v>100</c:v>
                    </c:pt>
                    <c:pt idx="79">
                      <c:v>102.88240235799857</c:v>
                    </c:pt>
                    <c:pt idx="80">
                      <c:v>106.25944493443809</c:v>
                    </c:pt>
                    <c:pt idx="81">
                      <c:v>105.30000001587594</c:v>
                    </c:pt>
                    <c:pt idx="82">
                      <c:v>106.84155617826165</c:v>
                    </c:pt>
                    <c:pt idx="83">
                      <c:v>103.89299059576747</c:v>
                    </c:pt>
                    <c:pt idx="84">
                      <c:v>102.34655142723641</c:v>
                    </c:pt>
                    <c:pt idx="85">
                      <c:v>104.67201298764334</c:v>
                    </c:pt>
                    <c:pt idx="86">
                      <c:v>104.55628428205141</c:v>
                    </c:pt>
                    <c:pt idx="87">
                      <c:v>104.92542066917653</c:v>
                    </c:pt>
                    <c:pt idx="88">
                      <c:v>103.75428474328139</c:v>
                    </c:pt>
                    <c:pt idx="89">
                      <c:v>104.79196080128889</c:v>
                    </c:pt>
                    <c:pt idx="90">
                      <c:v>107.23409154919756</c:v>
                    </c:pt>
                    <c:pt idx="91">
                      <c:v>110.21629091560462</c:v>
                    </c:pt>
                    <c:pt idx="92">
                      <c:v>110.71451889252903</c:v>
                    </c:pt>
                    <c:pt idx="93">
                      <c:v>110.20952105091669</c:v>
                    </c:pt>
                    <c:pt idx="94">
                      <c:v>113.16851387684119</c:v>
                    </c:pt>
                    <c:pt idx="95">
                      <c:v>112.0574647621896</c:v>
                    </c:pt>
                    <c:pt idx="96">
                      <c:v>115.06144714486911</c:v>
                    </c:pt>
                    <c:pt idx="97">
                      <c:v>110.58967712961312</c:v>
                    </c:pt>
                    <c:pt idx="98">
                      <c:v>108.85612643648585</c:v>
                    </c:pt>
                    <c:pt idx="99">
                      <c:v>111.76391403883973</c:v>
                    </c:pt>
                    <c:pt idx="100">
                      <c:v>114.85291896896868</c:v>
                    </c:pt>
                    <c:pt idx="101">
                      <c:v>113.79330149978215</c:v>
                    </c:pt>
                    <c:pt idx="102">
                      <c:v>115.44520923445521</c:v>
                    </c:pt>
                    <c:pt idx="103">
                      <c:v>113.15836165215774</c:v>
                    </c:pt>
                    <c:pt idx="104">
                      <c:v>108.83403017651156</c:v>
                    </c:pt>
                    <c:pt idx="105">
                      <c:v>95.619065626421857</c:v>
                    </c:pt>
                    <c:pt idx="106">
                      <c:v>102.91337122363674</c:v>
                    </c:pt>
                    <c:pt idx="107">
                      <c:v>105.66095842175444</c:v>
                    </c:pt>
                    <c:pt idx="108">
                      <c:v>108.95987595887672</c:v>
                    </c:pt>
                    <c:pt idx="109">
                      <c:v>111.39060553279873</c:v>
                    </c:pt>
                    <c:pt idx="110">
                      <c:v>110.01473786878113</c:v>
                    </c:pt>
                    <c:pt idx="111">
                      <c:v>111.70002313591012</c:v>
                    </c:pt>
                    <c:pt idx="112">
                      <c:v>108.31631903317798</c:v>
                    </c:pt>
                    <c:pt idx="113">
                      <c:v>117.78112828611199</c:v>
                    </c:pt>
                    <c:pt idx="114">
                      <c:v>122.18233476857579</c:v>
                    </c:pt>
                    <c:pt idx="115">
                      <c:v>122.50064902891896</c:v>
                    </c:pt>
                    <c:pt idx="116">
                      <c:v>127.3300869704249</c:v>
                    </c:pt>
                    <c:pt idx="117">
                      <c:v>128.01339369802457</c:v>
                    </c:pt>
                    <c:pt idx="118">
                      <c:v>131.35808412893508</c:v>
                    </c:pt>
                    <c:pt idx="119">
                      <c:v>134.64074945121493</c:v>
                    </c:pt>
                    <c:pt idx="120">
                      <c:v>131.83400529684855</c:v>
                    </c:pt>
                    <c:pt idx="121">
                      <c:v>136.30234810020011</c:v>
                    </c:pt>
                    <c:pt idx="122">
                      <c:v>141.34500463660501</c:v>
                    </c:pt>
                    <c:pt idx="123">
                      <c:v>137.53458294005969</c:v>
                    </c:pt>
                    <c:pt idx="124">
                      <c:v>138.35181708369907</c:v>
                    </c:pt>
                    <c:pt idx="125">
                      <c:v>138.43660758234697</c:v>
                    </c:pt>
                    <c:pt idx="126">
                      <c:v>144.92930291989904</c:v>
                    </c:pt>
                    <c:pt idx="127">
                      <c:v>147.39230227779197</c:v>
                    </c:pt>
                    <c:pt idx="128">
                      <c:v>154.47528833640342</c:v>
                    </c:pt>
                    <c:pt idx="129">
                      <c:v>160.14789810748729</c:v>
                    </c:pt>
                    <c:pt idx="130">
                      <c:v>155.2554086950818</c:v>
                    </c:pt>
                    <c:pt idx="131">
                      <c:v>159.79769209606749</c:v>
                    </c:pt>
                    <c:pt idx="132">
                      <c:v>145.48157293981862</c:v>
                    </c:pt>
                    <c:pt idx="133">
                      <c:v>149.79161447591238</c:v>
                    </c:pt>
                    <c:pt idx="134">
                      <c:v>148.12817281135403</c:v>
                    </c:pt>
                    <c:pt idx="135">
                      <c:v>146.26054385399877</c:v>
                    </c:pt>
                    <c:pt idx="136">
                      <c:v>151.66819447620043</c:v>
                    </c:pt>
                    <c:pt idx="137">
                      <c:v>162.02945176727289</c:v>
                    </c:pt>
                    <c:pt idx="138">
                      <c:v>158.54584787430437</c:v>
                    </c:pt>
                    <c:pt idx="139">
                      <c:v>166.58745543629979</c:v>
                    </c:pt>
                    <c:pt idx="140">
                      <c:v>162.46748032178863</c:v>
                    </c:pt>
                    <c:pt idx="141">
                      <c:v>159.93556268495138</c:v>
                    </c:pt>
                    <c:pt idx="142">
                      <c:v>160.77714947178688</c:v>
                    </c:pt>
                    <c:pt idx="143">
                      <c:v>156.18375881999864</c:v>
                    </c:pt>
                    <c:pt idx="144">
                      <c:v>163.8768647325613</c:v>
                    </c:pt>
                    <c:pt idx="145">
                      <c:v>169.41536080106764</c:v>
                    </c:pt>
                    <c:pt idx="146">
                      <c:v>169.07400961215552</c:v>
                    </c:pt>
                    <c:pt idx="147">
                      <c:v>166.80039110739037</c:v>
                    </c:pt>
                    <c:pt idx="148">
                      <c:v>165.69598334029448</c:v>
                    </c:pt>
                    <c:pt idx="149">
                      <c:v>173.0809900811268</c:v>
                    </c:pt>
                    <c:pt idx="150">
                      <c:v>174.85901117342198</c:v>
                    </c:pt>
                    <c:pt idx="151">
                      <c:v>171.56357983343375</c:v>
                    </c:pt>
                    <c:pt idx="152">
                      <c:v>167.45833854266508</c:v>
                    </c:pt>
                    <c:pt idx="153">
                      <c:v>168.66588678974387</c:v>
                    </c:pt>
                    <c:pt idx="154">
                      <c:v>181.20116639139937</c:v>
                    </c:pt>
                    <c:pt idx="155">
                      <c:v>181.20347647561385</c:v>
                    </c:pt>
                    <c:pt idx="156">
                      <c:v>190.57291443846947</c:v>
                    </c:pt>
                    <c:pt idx="157">
                      <c:v>194.44575004823417</c:v>
                    </c:pt>
                    <c:pt idx="158">
                      <c:v>197.35150154063382</c:v>
                    </c:pt>
                    <c:pt idx="159">
                      <c:v>202.74623236569241</c:v>
                    </c:pt>
                    <c:pt idx="160">
                      <c:v>200.57606141661324</c:v>
                    </c:pt>
                    <c:pt idx="161">
                      <c:v>200.32245587579644</c:v>
                    </c:pt>
                    <c:pt idx="162">
                      <c:v>197.49906125861148</c:v>
                    </c:pt>
                    <c:pt idx="163">
                      <c:v>196.7269609008016</c:v>
                    </c:pt>
                    <c:pt idx="164">
                      <c:v>195.66130926306215</c:v>
                    </c:pt>
                    <c:pt idx="165">
                      <c:v>194.84147574127911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4-9BE9-4B51-9C1B-4FBBFB7AA05B}"/>
                  </c:ext>
                </c:extLst>
              </c15:ser>
            </c15:filteredLineSeries>
          </c:ext>
        </c:extLst>
      </c:lineChart>
      <c:dateAx>
        <c:axId val="541881912"/>
        <c:scaling>
          <c:orientation val="minMax"/>
          <c:min val="42216"/>
        </c:scaling>
        <c:delete val="0"/>
        <c:axPos val="b"/>
        <c:numFmt formatCode="mmm\ 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41876664"/>
        <c:crosses val="autoZero"/>
        <c:auto val="0"/>
        <c:lblOffset val="100"/>
        <c:baseTimeUnit val="days"/>
        <c:majorUnit val="6"/>
        <c:majorTimeUnit val="months"/>
      </c:dateAx>
      <c:valAx>
        <c:axId val="54187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541881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Equity!$D$5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(Equity!$D$6,Equity!$D$7,Equity!$D$8)</c:f>
              <c:numCache>
                <c:formatCode>0.00</c:formatCode>
                <c:ptCount val="3"/>
                <c:pt idx="0">
                  <c:v>5.5445409999999917</c:v>
                </c:pt>
                <c:pt idx="1">
                  <c:v>1.2888790000000094</c:v>
                </c:pt>
                <c:pt idx="2">
                  <c:v>5.6394581497507978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2-47A1-951E-383E26E7A0C4}"/>
            </c:ext>
          </c:extLst>
        </c:ser>
        <c:ser>
          <c:idx val="2"/>
          <c:order val="1"/>
          <c:tx>
            <c:strRef>
              <c:f>Equity!$E$5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(Equity!$E$6,Equity!$E$7,Equity!$E$8)</c:f>
              <c:numCache>
                <c:formatCode>0.00</c:formatCode>
                <c:ptCount val="3"/>
                <c:pt idx="0">
                  <c:v>12.517708227405766</c:v>
                </c:pt>
                <c:pt idx="1">
                  <c:v>5.8363546881735617</c:v>
                </c:pt>
                <c:pt idx="2">
                  <c:v>11.333981529859138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2-47A1-951E-383E26E7A0C4}"/>
            </c:ext>
          </c:extLst>
        </c:ser>
        <c:ser>
          <c:idx val="1"/>
          <c:order val="2"/>
          <c:tx>
            <c:strRef>
              <c:f>Equity!$F$5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(Equity!$F$6,Equity!$F$7,Equity!$F$8)</c:f>
              <c:numCache>
                <c:formatCode>0.00</c:formatCode>
                <c:ptCount val="3"/>
                <c:pt idx="0">
                  <c:v>29.243526395262819</c:v>
                </c:pt>
                <c:pt idx="1">
                  <c:v>13.210075831291036</c:v>
                </c:pt>
                <c:pt idx="2">
                  <c:v>24.365827545289754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F2-47A1-951E-383E26E7A0C4}"/>
            </c:ext>
          </c:extLst>
        </c:ser>
        <c:ser>
          <c:idx val="3"/>
          <c:order val="3"/>
          <c:tx>
            <c:strRef>
              <c:f>Equity!$G$5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(Equity!$G$6,Equity!$G$7,Equity!$G$8)</c:f>
              <c:numCache>
                <c:formatCode>0.00</c:formatCode>
                <c:ptCount val="3"/>
                <c:pt idx="0">
                  <c:v>33.115901911990406</c:v>
                </c:pt>
                <c:pt idx="1">
                  <c:v>25.851534289266588</c:v>
                </c:pt>
                <c:pt idx="2">
                  <c:v>32.003167127513812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F2-47A1-951E-383E26E7A0C4}"/>
            </c:ext>
          </c:extLst>
        </c:ser>
        <c:ser>
          <c:idx val="4"/>
          <c:order val="4"/>
          <c:tx>
            <c:strRef>
              <c:f>Equity!$H$5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(Equity!$H$6,Equity!$H$7,Equity!$H$8)</c:f>
              <c:numCache>
                <c:formatCode>0.00</c:formatCode>
                <c:ptCount val="3"/>
                <c:pt idx="0">
                  <c:v>5.5445409999999917</c:v>
                </c:pt>
                <c:pt idx="1">
                  <c:v>1.2888790000000094</c:v>
                </c:pt>
                <c:pt idx="2">
                  <c:v>5.6394581497507978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F2-47A1-951E-383E26E7A0C4}"/>
            </c:ext>
          </c:extLst>
        </c:ser>
        <c:ser>
          <c:idx val="5"/>
          <c:order val="5"/>
          <c:tx>
            <c:strRef>
              <c:f>Equity!$I$5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(Equity!$I$6,Equity!$I$7,Equity!$I$8)</c:f>
              <c:numCache>
                <c:formatCode>0.00</c:formatCode>
                <c:ptCount val="3"/>
                <c:pt idx="0">
                  <c:v>14.03740150901438</c:v>
                </c:pt>
                <c:pt idx="1">
                  <c:v>25.322110095778537</c:v>
                </c:pt>
                <c:pt idx="2">
                  <c:v>18.635009850284124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F2-47A1-951E-383E26E7A0C4}"/>
            </c:ext>
          </c:extLst>
        </c:ser>
        <c:ser>
          <c:idx val="6"/>
          <c:order val="6"/>
          <c:tx>
            <c:strRef>
              <c:f>Equity!$J$5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(Equity!$J$6,Equity!$J$7,Equity!$J$8)</c:f>
              <c:numCache>
                <c:formatCode>0.00</c:formatCode>
                <c:ptCount val="3"/>
                <c:pt idx="0">
                  <c:v>18.75872264669227</c:v>
                </c:pt>
                <c:pt idx="1">
                  <c:v>21.547643095288894</c:v>
                </c:pt>
                <c:pt idx="2">
                  <c:v>21.044637222396247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F2-47A1-951E-383E26E7A0C4}"/>
            </c:ext>
          </c:extLst>
        </c:ser>
        <c:ser>
          <c:idx val="7"/>
          <c:order val="7"/>
          <c:tx>
            <c:strRef>
              <c:f>Equity!$K$5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(Equity!$B$6,Equity!$B$7,Equity!$B$8)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(Equity!$K$6,Equity!$K$7,Equity!$K$8)</c:f>
              <c:numCache>
                <c:formatCode>0.00</c:formatCode>
                <c:ptCount val="3"/>
                <c:pt idx="0">
                  <c:v>15.346747948787854</c:v>
                </c:pt>
                <c:pt idx="1">
                  <c:v>11.108492389492252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F2-47A1-951E-383E26E7A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overlap val="-20"/>
        <c:axId val="489788120"/>
        <c:axId val="1"/>
      </c:barChart>
      <c:catAx>
        <c:axId val="489788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88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3785387291704816E-2"/>
          <c:y val="0.81563811743748649"/>
          <c:w val="0.86339913324787887"/>
          <c:h val="0.15544235670902151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69552909031238E-2"/>
          <c:y val="0.10432649530694058"/>
          <c:w val="0.92127449954874852"/>
          <c:h val="0.695195728872915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Equity!$D$23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(Equity!$D$26,Equity!$D$27,Equity!$D$28)</c:f>
              <c:numCache>
                <c:formatCode>0.00</c:formatCode>
                <c:ptCount val="3"/>
                <c:pt idx="0">
                  <c:v>8.2513140913116558</c:v>
                </c:pt>
                <c:pt idx="1">
                  <c:v>3.8865122790752604</c:v>
                </c:pt>
                <c:pt idx="2">
                  <c:v>8.3486654663138538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D-46DA-83F3-6C634E4E74C3}"/>
            </c:ext>
          </c:extLst>
        </c:ser>
        <c:ser>
          <c:idx val="2"/>
          <c:order val="1"/>
          <c:tx>
            <c:strRef>
              <c:f>Equity!$E$23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(Equity!$E$26,Equity!$E$27,Equity!$E$28)</c:f>
              <c:numCache>
                <c:formatCode>0.00</c:formatCode>
                <c:ptCount val="3"/>
                <c:pt idx="0">
                  <c:v>20.77941758798967</c:v>
                </c:pt>
                <c:pt idx="1">
                  <c:v>13.607479926968535</c:v>
                </c:pt>
                <c:pt idx="2">
                  <c:v>19.50877474105144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BD-46DA-83F3-6C634E4E74C3}"/>
            </c:ext>
          </c:extLst>
        </c:ser>
        <c:ser>
          <c:idx val="1"/>
          <c:order val="2"/>
          <c:tx>
            <c:strRef>
              <c:f>Equity!$F$23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(Equity!$F$26,Equity!$F$27,Equity!$F$28)</c:f>
              <c:numCache>
                <c:formatCode>0.00</c:formatCode>
                <c:ptCount val="3"/>
                <c:pt idx="0">
                  <c:v>45.817088240200945</c:v>
                </c:pt>
                <c:pt idx="1">
                  <c:v>27.727585880667171</c:v>
                </c:pt>
                <c:pt idx="2">
                  <c:v>40.313896989906198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BD-46DA-83F3-6C634E4E74C3}"/>
            </c:ext>
          </c:extLst>
        </c:ser>
        <c:ser>
          <c:idx val="3"/>
          <c:order val="3"/>
          <c:tx>
            <c:strRef>
              <c:f>Equity!$G$23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(Equity!$G$26,Equity!$G$27,Equity!$G$28)</c:f>
              <c:numCache>
                <c:formatCode>0.00</c:formatCode>
                <c:ptCount val="3"/>
                <c:pt idx="0">
                  <c:v>53.91152599915241</c:v>
                </c:pt>
                <c:pt idx="1">
                  <c:v>45.512304792872563</c:v>
                </c:pt>
                <c:pt idx="2">
                  <c:v>52.62495763090169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BD-46DA-83F3-6C634E4E74C3}"/>
            </c:ext>
          </c:extLst>
        </c:ser>
        <c:ser>
          <c:idx val="4"/>
          <c:order val="4"/>
          <c:tx>
            <c:strRef>
              <c:f>Equity!$H$23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(Equity!$H$26,Equity!$H$27,Equity!$H$28)</c:f>
              <c:numCache>
                <c:formatCode>0.00</c:formatCode>
                <c:ptCount val="3"/>
                <c:pt idx="0">
                  <c:v>8.2513140913116558</c:v>
                </c:pt>
                <c:pt idx="1">
                  <c:v>3.8865122790752604</c:v>
                </c:pt>
                <c:pt idx="2">
                  <c:v>8.3486654663138538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BD-46DA-83F3-6C634E4E74C3}"/>
            </c:ext>
          </c:extLst>
        </c:ser>
        <c:ser>
          <c:idx val="5"/>
          <c:order val="5"/>
          <c:tx>
            <c:strRef>
              <c:f>Equity!$I$23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(Equity!$I$26,Equity!$I$27,Equity!$I$28)</c:f>
              <c:numCache>
                <c:formatCode>0.00</c:formatCode>
                <c:ptCount val="3"/>
                <c:pt idx="0">
                  <c:v>16.932360953728921</c:v>
                </c:pt>
                <c:pt idx="1">
                  <c:v>28.503543743445903</c:v>
                </c:pt>
                <c:pt idx="2">
                  <c:v>21.646684421040941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BD-46DA-83F3-6C634E4E74C3}"/>
            </c:ext>
          </c:extLst>
        </c:ser>
        <c:ser>
          <c:idx val="6"/>
          <c:order val="6"/>
          <c:tx>
            <c:strRef>
              <c:f>Equity!$J$23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(Equity!$J$26,Equity!$J$27,Equity!$J$28)</c:f>
              <c:numCache>
                <c:formatCode>0.00</c:formatCode>
                <c:ptCount val="3"/>
                <c:pt idx="0">
                  <c:v>17.271554834193516</c:v>
                </c:pt>
                <c:pt idx="1">
                  <c:v>20.025550751519194</c:v>
                </c:pt>
                <c:pt idx="2">
                  <c:v>19.528843819260054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BD-46DA-83F3-6C634E4E74C3}"/>
            </c:ext>
          </c:extLst>
        </c:ser>
        <c:ser>
          <c:idx val="7"/>
          <c:order val="7"/>
          <c:tx>
            <c:strRef>
              <c:f>Equity!$K$23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(Equity!$B$26,Equity!$B$27,Equity!$B$28)</c:f>
              <c:strCache>
                <c:ptCount val="3"/>
                <c:pt idx="0">
                  <c:v>NSX Overall Index</c:v>
                </c:pt>
                <c:pt idx="1">
                  <c:v>NSX Local Index</c:v>
                </c:pt>
                <c:pt idx="2">
                  <c:v>NSX Capped Overall Index</c:v>
                </c:pt>
              </c:strCache>
            </c:strRef>
          </c:cat>
          <c:val>
            <c:numRef>
              <c:f>(Equity!$K$26,Equity!$K$27,Equity!$K$28)</c:f>
              <c:numCache>
                <c:formatCode>0.00</c:formatCode>
                <c:ptCount val="3"/>
                <c:pt idx="0">
                  <c:v>15.162409257952291</c:v>
                </c:pt>
                <c:pt idx="1">
                  <c:v>10.930926967041987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BD-46DA-83F3-6C634E4E7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overlap val="-20"/>
        <c:axId val="489791072"/>
        <c:axId val="1"/>
      </c:barChart>
      <c:catAx>
        <c:axId val="48979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10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5532089811279388E-2"/>
          <c:y val="0.83509109904951206"/>
          <c:w val="0.88600885446163768"/>
          <c:h val="0.1390410179310110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60027971863151E-2"/>
          <c:y val="5.0458715596330278E-2"/>
          <c:w val="0.93059476194664981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Returns'!$C$7,'ALBI Total Returns'!$C$9,'ALBI Total Returns'!$C$11)</c15:sqref>
                  </c15:fullRef>
                </c:ext>
              </c:extLst>
              <c:f>('ALBI Total Returns'!$C$7,'ALBI Total Returns'!$C$9)</c:f>
              <c:numCache>
                <c:formatCode>0.00</c:formatCode>
                <c:ptCount val="2"/>
                <c:pt idx="0">
                  <c:v>1.1210270262461686</c:v>
                </c:pt>
                <c:pt idx="1">
                  <c:v>1.1210270262461686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1-4F3F-A440-0A974BFAC1A9}"/>
            </c:ext>
          </c:extLst>
        </c:ser>
        <c:ser>
          <c:idx val="2"/>
          <c:order val="1"/>
          <c:tx>
            <c:strRef>
              <c:f>'ALBI Total Returns'!$D$5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Returns'!$D$7,'ALBI Total Returns'!$D$9,'ALBI Total Returns'!$D$11)</c15:sqref>
                  </c15:fullRef>
                </c:ext>
              </c:extLst>
              <c:f>('ALBI Total Returns'!$D$7,'ALBI Total Returns'!$D$9)</c:f>
              <c:numCache>
                <c:formatCode>0.00</c:formatCode>
                <c:ptCount val="2"/>
                <c:pt idx="0">
                  <c:v>6.2278663771363263</c:v>
                </c:pt>
                <c:pt idx="1">
                  <c:v>6.2278663771363263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D1-4F3F-A440-0A974BFAC1A9}"/>
            </c:ext>
          </c:extLst>
        </c:ser>
        <c:ser>
          <c:idx val="4"/>
          <c:order val="2"/>
          <c:tx>
            <c:strRef>
              <c:f>'ALBI Total Returns'!$E$5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Returns'!$E$7,'ALBI Total Returns'!$E$9,'ALBI Total Returns'!$E$11)</c15:sqref>
                  </c15:fullRef>
                </c:ext>
              </c:extLst>
              <c:f>('ALBI Total Returns'!$E$7,'ALBI Total Returns'!$E$9)</c:f>
              <c:numCache>
                <c:formatCode>0.00</c:formatCode>
                <c:ptCount val="2"/>
                <c:pt idx="0">
                  <c:v>11.530203025687214</c:v>
                </c:pt>
                <c:pt idx="1">
                  <c:v>11.530203025687214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D1-4F3F-A440-0A974BFAC1A9}"/>
            </c:ext>
          </c:extLst>
        </c:ser>
        <c:ser>
          <c:idx val="1"/>
          <c:order val="3"/>
          <c:tx>
            <c:strRef>
              <c:f>'ALBI Total Returns'!$F$5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Returns'!$F$7,'ALBI Total Returns'!$F$9,'ALBI Total Returns'!$F$11)</c15:sqref>
                  </c15:fullRef>
                </c:ext>
              </c:extLst>
              <c:f>('ALBI Total Returns'!$F$7,'ALBI Total Returns'!$F$9)</c:f>
              <c:numCache>
                <c:formatCode>0.00</c:formatCode>
                <c:ptCount val="2"/>
                <c:pt idx="0">
                  <c:v>17.405279846726728</c:v>
                </c:pt>
                <c:pt idx="1">
                  <c:v>17.405279846726728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D1-4F3F-A440-0A974BFAC1A9}"/>
            </c:ext>
          </c:extLst>
        </c:ser>
        <c:ser>
          <c:idx val="3"/>
          <c:order val="4"/>
          <c:tx>
            <c:strRef>
              <c:f>'ALBI Total Returns'!$G$5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Returns'!$G$7,'ALBI Total Returns'!$G$9,'ALBI Total Returns'!$G$11)</c15:sqref>
                  </c15:fullRef>
                </c:ext>
              </c:extLst>
              <c:f>('ALBI Total Returns'!$G$7,'ALBI Total Returns'!$G$9)</c:f>
              <c:numCache>
                <c:formatCode>0.00</c:formatCode>
                <c:ptCount val="2"/>
                <c:pt idx="0">
                  <c:v>1.1210270262461686</c:v>
                </c:pt>
                <c:pt idx="1">
                  <c:v>1.1210270262461686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D1-4F3F-A440-0A974BFAC1A9}"/>
            </c:ext>
          </c:extLst>
        </c:ser>
        <c:ser>
          <c:idx val="5"/>
          <c:order val="5"/>
          <c:tx>
            <c:strRef>
              <c:f>'ALBI Total Returns'!$H$5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Returns'!$H$7,'ALBI Total Returns'!$H$9,'ALBI Total Returns'!$H$11)</c15:sqref>
                  </c15:fullRef>
                </c:ext>
              </c:extLst>
              <c:f>('ALBI Total Returns'!$H$7,'ALBI Total Returns'!$H$9)</c:f>
              <c:numCache>
                <c:formatCode>0.00</c:formatCode>
                <c:ptCount val="2"/>
                <c:pt idx="0">
                  <c:v>16.029246785420437</c:v>
                </c:pt>
                <c:pt idx="1">
                  <c:v>16.029246785420437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D1-4F3F-A440-0A974BFAC1A9}"/>
            </c:ext>
          </c:extLst>
        </c:ser>
        <c:ser>
          <c:idx val="6"/>
          <c:order val="6"/>
          <c:tx>
            <c:strRef>
              <c:f>'ALBI Total Returns'!$I$5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Returns'!$I$7,'ALBI Total Returns'!$I$9,'ALBI Total Returns'!$I$11)</c15:sqref>
                  </c15:fullRef>
                </c:ext>
              </c:extLst>
              <c:f>('ALBI Total Returns'!$I$7,'ALBI Total Returns'!$I$9)</c:f>
              <c:numCache>
                <c:formatCode>0.00</c:formatCode>
                <c:ptCount val="2"/>
                <c:pt idx="0">
                  <c:v>12.515304436610286</c:v>
                </c:pt>
                <c:pt idx="1">
                  <c:v>12.515304436610286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D1-4F3F-A440-0A974BFAC1A9}"/>
            </c:ext>
          </c:extLst>
        </c:ser>
        <c:ser>
          <c:idx val="7"/>
          <c:order val="7"/>
          <c:tx>
            <c:strRef>
              <c:f>'ALBI Total Returns'!$J$5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Returns'!$J$7,'ALBI Total Returns'!$J$9,'ALBI Total Returns'!$J$11)</c15:sqref>
                  </c15:fullRef>
                </c:ext>
              </c:extLst>
              <c:f>('ALBI Total Returns'!$J$7,'ALBI Total Returns'!$J$9)</c:f>
              <c:numCache>
                <c:formatCode>0.00</c:formatCode>
                <c:ptCount val="2"/>
                <c:pt idx="0">
                  <c:v>12.261858270322445</c:v>
                </c:pt>
                <c:pt idx="1">
                  <c:v>12.261858270322445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D1-4F3F-A440-0A974BFAC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4"/>
        <c:overlap val="-25"/>
        <c:axId val="477020432"/>
        <c:axId val="1"/>
      </c:barChart>
      <c:catAx>
        <c:axId val="4770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770204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3918524268977E-2"/>
          <c:y val="0.8383016408663202"/>
          <c:w val="0.88673584815982509"/>
          <c:h val="0.147936865034727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60027971863151E-2"/>
          <c:y val="5.0458715596330278E-2"/>
          <c:w val="0.92792215690590596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Returns'!$C$24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Returns'!$C$26,'ALBI Total Returns'!$C$28,'ALBI Total Returns'!$C$30)</c15:sqref>
                  </c15:fullRef>
                </c:ext>
              </c:extLst>
              <c:f>('ALBI Total Returns'!$C$26,'ALBI Total Returns'!$C$28)</c:f>
              <c:numCache>
                <c:formatCode>0.00</c:formatCode>
                <c:ptCount val="2"/>
                <c:pt idx="0">
                  <c:v>3.7143556089195506</c:v>
                </c:pt>
                <c:pt idx="1">
                  <c:v>3.7143556089195284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F-4B31-BABB-752FF17BEB2D}"/>
            </c:ext>
          </c:extLst>
        </c:ser>
        <c:ser>
          <c:idx val="2"/>
          <c:order val="1"/>
          <c:tx>
            <c:strRef>
              <c:f>'ALBI Total Returns'!$D$24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Returns'!$D$26,'ALBI Total Returns'!$D$28,'ALBI Total Returns'!$D$30)</c15:sqref>
                  </c15:fullRef>
                </c:ext>
              </c:extLst>
              <c:f>('ALBI Total Returns'!$D$26,'ALBI Total Returns'!$D$28)</c:f>
              <c:numCache>
                <c:formatCode>0.00</c:formatCode>
                <c:ptCount val="2"/>
                <c:pt idx="0">
                  <c:v>14.027738697936766</c:v>
                </c:pt>
                <c:pt idx="1">
                  <c:v>14.027738697936742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F-4B31-BABB-752FF17BEB2D}"/>
            </c:ext>
          </c:extLst>
        </c:ser>
        <c:ser>
          <c:idx val="4"/>
          <c:order val="2"/>
          <c:tx>
            <c:strRef>
              <c:f>'ALBI Total Returns'!$E$24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Returns'!$E$26,'ALBI Total Returns'!$E$28,'ALBI Total Returns'!$E$30)</c15:sqref>
                  </c15:fullRef>
                </c:ext>
              </c:extLst>
              <c:f>('ALBI Total Returns'!$E$26,'ALBI Total Returns'!$E$28)</c:f>
              <c:numCache>
                <c:formatCode>0.00</c:formatCode>
                <c:ptCount val="2"/>
                <c:pt idx="0">
                  <c:v>25.832294348788754</c:v>
                </c:pt>
                <c:pt idx="1">
                  <c:v>25.832294348788754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6F-4B31-BABB-752FF17BEB2D}"/>
            </c:ext>
          </c:extLst>
        </c:ser>
        <c:ser>
          <c:idx val="1"/>
          <c:order val="3"/>
          <c:tx>
            <c:strRef>
              <c:f>'ALBI Total Returns'!$F$24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Returns'!$F$26,'ALBI Total Returns'!$F$28,'ALBI Total Returns'!$F$30)</c15:sqref>
                  </c15:fullRef>
                </c:ext>
              </c:extLst>
              <c:f>('ALBI Total Returns'!$F$26,'ALBI Total Returns'!$F$28)</c:f>
              <c:numCache>
                <c:formatCode>0.00</c:formatCode>
                <c:ptCount val="2"/>
                <c:pt idx="0">
                  <c:v>35.746560118070981</c:v>
                </c:pt>
                <c:pt idx="1">
                  <c:v>35.746560118070981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6F-4B31-BABB-752FF17BEB2D}"/>
            </c:ext>
          </c:extLst>
        </c:ser>
        <c:ser>
          <c:idx val="3"/>
          <c:order val="4"/>
          <c:tx>
            <c:strRef>
              <c:f>'ALBI Total Returns'!$G$24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Returns'!$G$26,'ALBI Total Returns'!$G$28,'ALBI Total Returns'!$G$30)</c15:sqref>
                  </c15:fullRef>
                </c:ext>
              </c:extLst>
              <c:f>('ALBI Total Returns'!$G$26,'ALBI Total Returns'!$G$28)</c:f>
              <c:numCache>
                <c:formatCode>0.00</c:formatCode>
                <c:ptCount val="2"/>
                <c:pt idx="0">
                  <c:v>3.7143556089195506</c:v>
                </c:pt>
                <c:pt idx="1">
                  <c:v>3.7143556089195284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6F-4B31-BABB-752FF17BEB2D}"/>
            </c:ext>
          </c:extLst>
        </c:ser>
        <c:ser>
          <c:idx val="5"/>
          <c:order val="5"/>
          <c:tx>
            <c:strRef>
              <c:f>'ALBI Total Returns'!$H$24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Returns'!$H$26,'ALBI Total Returns'!$H$28,'ALBI Total Returns'!$H$30)</c15:sqref>
                  </c15:fullRef>
                </c:ext>
              </c:extLst>
              <c:f>('ALBI Total Returns'!$H$26,'ALBI Total Returns'!$H$28)</c:f>
              <c:numCache>
                <c:formatCode>0.00</c:formatCode>
                <c:ptCount val="2"/>
                <c:pt idx="0">
                  <c:v>18.974771318597526</c:v>
                </c:pt>
                <c:pt idx="1">
                  <c:v>18.974771318597551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6F-4B31-BABB-752FF17BEB2D}"/>
            </c:ext>
          </c:extLst>
        </c:ser>
        <c:ser>
          <c:idx val="6"/>
          <c:order val="6"/>
          <c:tx>
            <c:strRef>
              <c:f>'ALBI Total Returns'!$I$24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Returns'!$I$26,'ALBI Total Returns'!$I$28,'ALBI Total Returns'!$I$30)</c15:sqref>
                  </c15:fullRef>
                </c:ext>
              </c:extLst>
              <c:f>('ALBI Total Returns'!$I$26,'ALBI Total Returns'!$I$28)</c:f>
              <c:numCache>
                <c:formatCode>0.00</c:formatCode>
                <c:ptCount val="2"/>
                <c:pt idx="0">
                  <c:v>11.106320444171857</c:v>
                </c:pt>
                <c:pt idx="1">
                  <c:v>11.102414855018395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6F-4B31-BABB-752FF17BEB2D}"/>
            </c:ext>
          </c:extLst>
        </c:ser>
        <c:ser>
          <c:idx val="7"/>
          <c:order val="7"/>
          <c:tx>
            <c:strRef>
              <c:f>'ALBI Total Returns'!$J$24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Returns'!$J$26,'ALBI Total Returns'!$J$28,'ALBI Total Returns'!$J$30)</c15:sqref>
                  </c15:fullRef>
                </c:ext>
              </c:extLst>
              <c:f>('ALBI Total Returns'!$J$26,'ALBI Total Returns'!$J$28)</c:f>
              <c:numCache>
                <c:formatCode>0.00</c:formatCode>
                <c:ptCount val="2"/>
                <c:pt idx="0">
                  <c:v>12.082449623331337</c:v>
                </c:pt>
                <c:pt idx="1">
                  <c:v>12.116065322519386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6F-4B31-BABB-752FF17BE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4"/>
        <c:overlap val="-25"/>
        <c:axId val="489785824"/>
        <c:axId val="1"/>
      </c:barChart>
      <c:catAx>
        <c:axId val="48978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858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3918524268977E-2"/>
          <c:y val="0.83830144943222307"/>
          <c:w val="0.88673584815982509"/>
          <c:h val="0.1479366110164064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326565217572483E-2"/>
          <c:y val="5.0458715596330278E-2"/>
          <c:w val="0.94632831831666453"/>
          <c:h val="0.72584817959207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Returns'!$C$5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Returns'!$C$7,'ALBI Total Returns'!$C$9,'ALBI Total Returns'!$C$11)</c15:sqref>
                  </c15:fullRef>
                </c:ext>
              </c:extLst>
              <c:f>('ALBI Total Returns'!$C$7,'ALBI Total Returns'!$C$9)</c:f>
              <c:numCache>
                <c:formatCode>0.00</c:formatCode>
                <c:ptCount val="2"/>
                <c:pt idx="0">
                  <c:v>1.1210270262461686</c:v>
                </c:pt>
                <c:pt idx="1">
                  <c:v>1.1210270262461686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A-4C73-8D0E-88A5B2942C8B}"/>
            </c:ext>
          </c:extLst>
        </c:ser>
        <c:ser>
          <c:idx val="2"/>
          <c:order val="1"/>
          <c:tx>
            <c:strRef>
              <c:f>'ALBI Total Returns'!$D$5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Returns'!$D$7,'ALBI Total Returns'!$D$9,'ALBI Total Returns'!$D$11)</c15:sqref>
                  </c15:fullRef>
                </c:ext>
              </c:extLst>
              <c:f>('ALBI Total Returns'!$D$7,'ALBI Total Returns'!$D$9)</c:f>
              <c:numCache>
                <c:formatCode>0.00</c:formatCode>
                <c:ptCount val="2"/>
                <c:pt idx="0">
                  <c:v>6.2278663771363263</c:v>
                </c:pt>
                <c:pt idx="1">
                  <c:v>6.2278663771363263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A-4C73-8D0E-88A5B2942C8B}"/>
            </c:ext>
          </c:extLst>
        </c:ser>
        <c:ser>
          <c:idx val="4"/>
          <c:order val="2"/>
          <c:tx>
            <c:strRef>
              <c:f>'ALBI Total Returns'!$E$5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Returns'!$E$7,'ALBI Total Returns'!$E$9,'ALBI Total Returns'!$E$11)</c15:sqref>
                  </c15:fullRef>
                </c:ext>
              </c:extLst>
              <c:f>('ALBI Total Returns'!$E$7,'ALBI Total Returns'!$E$9)</c:f>
              <c:numCache>
                <c:formatCode>0.00</c:formatCode>
                <c:ptCount val="2"/>
                <c:pt idx="0">
                  <c:v>11.530203025687214</c:v>
                </c:pt>
                <c:pt idx="1">
                  <c:v>11.530203025687214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9A-4C73-8D0E-88A5B2942C8B}"/>
            </c:ext>
          </c:extLst>
        </c:ser>
        <c:ser>
          <c:idx val="1"/>
          <c:order val="3"/>
          <c:tx>
            <c:strRef>
              <c:f>'ALBI Total Returns'!$F$5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Returns'!$F$7,'ALBI Total Returns'!$F$9,'ALBI Total Returns'!$F$11)</c15:sqref>
                  </c15:fullRef>
                </c:ext>
              </c:extLst>
              <c:f>('ALBI Total Returns'!$F$7,'ALBI Total Returns'!$F$9)</c:f>
              <c:numCache>
                <c:formatCode>0.00</c:formatCode>
                <c:ptCount val="2"/>
                <c:pt idx="0">
                  <c:v>17.405279846726728</c:v>
                </c:pt>
                <c:pt idx="1">
                  <c:v>17.405279846726728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9A-4C73-8D0E-88A5B2942C8B}"/>
            </c:ext>
          </c:extLst>
        </c:ser>
        <c:ser>
          <c:idx val="3"/>
          <c:order val="4"/>
          <c:tx>
            <c:strRef>
              <c:f>'ALBI Total Returns'!$G$5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Returns'!$G$7,'ALBI Total Returns'!$G$9,'ALBI Total Returns'!$G$11)</c15:sqref>
                  </c15:fullRef>
                </c:ext>
              </c:extLst>
              <c:f>('ALBI Total Returns'!$G$7,'ALBI Total Returns'!$G$9)</c:f>
              <c:numCache>
                <c:formatCode>0.00</c:formatCode>
                <c:ptCount val="2"/>
                <c:pt idx="0">
                  <c:v>1.1210270262461686</c:v>
                </c:pt>
                <c:pt idx="1">
                  <c:v>1.1210270262461686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9A-4C73-8D0E-88A5B2942C8B}"/>
            </c:ext>
          </c:extLst>
        </c:ser>
        <c:ser>
          <c:idx val="5"/>
          <c:order val="5"/>
          <c:tx>
            <c:strRef>
              <c:f>'ALBI Total Returns'!$H$5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Returns'!$H$7,'ALBI Total Returns'!$H$9,'ALBI Total Returns'!$H$11)</c15:sqref>
                  </c15:fullRef>
                </c:ext>
              </c:extLst>
              <c:f>('ALBI Total Returns'!$H$7,'ALBI Total Returns'!$H$9)</c:f>
              <c:numCache>
                <c:formatCode>0.00</c:formatCode>
                <c:ptCount val="2"/>
                <c:pt idx="0">
                  <c:v>16.029246785420437</c:v>
                </c:pt>
                <c:pt idx="1">
                  <c:v>16.029246785420437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9A-4C73-8D0E-88A5B2942C8B}"/>
            </c:ext>
          </c:extLst>
        </c:ser>
        <c:ser>
          <c:idx val="6"/>
          <c:order val="6"/>
          <c:tx>
            <c:strRef>
              <c:f>'ALBI Total Returns'!$I$5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Returns'!$I$7,'ALBI Total Returns'!$I$9,'ALBI Total Returns'!$I$11)</c15:sqref>
                  </c15:fullRef>
                </c:ext>
              </c:extLst>
              <c:f>('ALBI Total Returns'!$I$7,'ALBI Total Returns'!$I$9)</c:f>
              <c:numCache>
                <c:formatCode>0.00</c:formatCode>
                <c:ptCount val="2"/>
                <c:pt idx="0">
                  <c:v>12.515304436610286</c:v>
                </c:pt>
                <c:pt idx="1">
                  <c:v>12.515304436610286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9A-4C73-8D0E-88A5B2942C8B}"/>
            </c:ext>
          </c:extLst>
        </c:ser>
        <c:ser>
          <c:idx val="7"/>
          <c:order val="7"/>
          <c:tx>
            <c:strRef>
              <c:f>'ALBI Total Returns'!$J$5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Returns'!$B$7,'ALBI Total Returns'!$B$9,'ALBI Total Returns'!$B$11)</c15:sqref>
                  </c15:fullRef>
                </c:ext>
              </c:extLst>
              <c:f>('ALBI Total Returns'!$B$7,'ALBI Total Returns'!$B$9)</c:f>
              <c:strCache>
                <c:ptCount val="2"/>
                <c:pt idx="0">
                  <c:v>ALBI [N$]</c:v>
                </c:pt>
                <c:pt idx="1">
                  <c:v>GOVI [N$]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Returns'!$J$7,'ALBI Total Returns'!$J$9,'ALBI Total Returns'!$J$11)</c15:sqref>
                  </c15:fullRef>
                </c:ext>
              </c:extLst>
              <c:f>('ALBI Total Returns'!$J$7,'ALBI Total Returns'!$J$9)</c:f>
              <c:numCache>
                <c:formatCode>0.00</c:formatCode>
                <c:ptCount val="2"/>
                <c:pt idx="0">
                  <c:v>12.261858270322445</c:v>
                </c:pt>
                <c:pt idx="1">
                  <c:v>12.261858270322445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9A-4C73-8D0E-88A5B2942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2"/>
        <c:overlap val="-15"/>
        <c:axId val="489793368"/>
        <c:axId val="1"/>
      </c:barChart>
      <c:catAx>
        <c:axId val="48979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33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4070346821618E-2"/>
          <c:y val="0.83830148258494719"/>
          <c:w val="0.8867357783485621"/>
          <c:h val="0.14793672412570047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564535033775911E-2"/>
          <c:y val="5.0458715596330278E-2"/>
          <c:w val="0.95394862387134871"/>
          <c:h val="0.69977750487611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'ALBI Total Returns'!$C$24</c:f>
              <c:strCache>
                <c:ptCount val="1"/>
                <c:pt idx="0">
                  <c:v>1 month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Returns'!$C$26,'ALBI Total Returns'!$C$28,'ALBI Total Returns'!$C$30)</c15:sqref>
                  </c15:fullRef>
                </c:ext>
              </c:extLst>
              <c:f>('ALBI Total Returns'!$C$26,'ALBI Total Returns'!$C$28)</c:f>
              <c:numCache>
                <c:formatCode>0.00</c:formatCode>
                <c:ptCount val="2"/>
                <c:pt idx="0">
                  <c:v>3.7143556089195506</c:v>
                </c:pt>
                <c:pt idx="1">
                  <c:v>3.7143556089195284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C-4C44-97CE-0ECADACB4615}"/>
            </c:ext>
          </c:extLst>
        </c:ser>
        <c:ser>
          <c:idx val="2"/>
          <c:order val="1"/>
          <c:tx>
            <c:strRef>
              <c:f>'ALBI Total Returns'!$D$24</c:f>
              <c:strCache>
                <c:ptCount val="1"/>
                <c:pt idx="0">
                  <c:v>3 month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Returns'!$D$26,'ALBI Total Returns'!$D$28,'ALBI Total Returns'!$D$30)</c15:sqref>
                  </c15:fullRef>
                </c:ext>
              </c:extLst>
              <c:f>('ALBI Total Returns'!$D$26,'ALBI Total Returns'!$D$28)</c:f>
              <c:numCache>
                <c:formatCode>0.00</c:formatCode>
                <c:ptCount val="2"/>
                <c:pt idx="0">
                  <c:v>14.027738697936766</c:v>
                </c:pt>
                <c:pt idx="1">
                  <c:v>14.027738697936742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4C-4C44-97CE-0ECADACB4615}"/>
            </c:ext>
          </c:extLst>
        </c:ser>
        <c:ser>
          <c:idx val="4"/>
          <c:order val="2"/>
          <c:tx>
            <c:strRef>
              <c:f>'ALBI Total Returns'!$E$24</c:f>
              <c:strCache>
                <c:ptCount val="1"/>
                <c:pt idx="0">
                  <c:v>6 month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Returns'!$E$26,'ALBI Total Returns'!$E$28,'ALBI Total Returns'!$E$30)</c15:sqref>
                  </c15:fullRef>
                </c:ext>
              </c:extLst>
              <c:f>('ALBI Total Returns'!$E$26,'ALBI Total Returns'!$E$28)</c:f>
              <c:numCache>
                <c:formatCode>0.00</c:formatCode>
                <c:ptCount val="2"/>
                <c:pt idx="0">
                  <c:v>25.832294348788754</c:v>
                </c:pt>
                <c:pt idx="1">
                  <c:v>25.832294348788754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4C-4C44-97CE-0ECADACB4615}"/>
            </c:ext>
          </c:extLst>
        </c:ser>
        <c:ser>
          <c:idx val="1"/>
          <c:order val="3"/>
          <c:tx>
            <c:strRef>
              <c:f>'ALBI Total Returns'!$F$24</c:f>
              <c:strCache>
                <c:ptCount val="1"/>
                <c:pt idx="0">
                  <c:v>12 month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Returns'!$F$26,'ALBI Total Returns'!$F$28,'ALBI Total Returns'!$F$30)</c15:sqref>
                  </c15:fullRef>
                </c:ext>
              </c:extLst>
              <c:f>('ALBI Total Returns'!$F$26,'ALBI Total Returns'!$F$28)</c:f>
              <c:numCache>
                <c:formatCode>0.00</c:formatCode>
                <c:ptCount val="2"/>
                <c:pt idx="0">
                  <c:v>35.746560118070981</c:v>
                </c:pt>
                <c:pt idx="1">
                  <c:v>35.746560118070981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4C-4C44-97CE-0ECADACB4615}"/>
            </c:ext>
          </c:extLst>
        </c:ser>
        <c:ser>
          <c:idx val="3"/>
          <c:order val="4"/>
          <c:tx>
            <c:strRef>
              <c:f>'ALBI Total Returns'!$G$24</c:f>
              <c:strCache>
                <c:ptCount val="1"/>
                <c:pt idx="0">
                  <c:v>year-to-date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Returns'!$G$26,'ALBI Total Returns'!$G$28,'ALBI Total Returns'!$G$30)</c15:sqref>
                  </c15:fullRef>
                </c:ext>
              </c:extLst>
              <c:f>('ALBI Total Returns'!$G$26,'ALBI Total Returns'!$G$28)</c:f>
              <c:numCache>
                <c:formatCode>0.00</c:formatCode>
                <c:ptCount val="2"/>
                <c:pt idx="0">
                  <c:v>3.7143556089195506</c:v>
                </c:pt>
                <c:pt idx="1">
                  <c:v>3.7143556089195284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4C-4C44-97CE-0ECADACB4615}"/>
            </c:ext>
          </c:extLst>
        </c:ser>
        <c:ser>
          <c:idx val="5"/>
          <c:order val="5"/>
          <c:tx>
            <c:strRef>
              <c:f>'ALBI Total Returns'!$H$24</c:f>
              <c:strCache>
                <c:ptCount val="1"/>
                <c:pt idx="0">
                  <c:v>3 years*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Returns'!$H$26,'ALBI Total Returns'!$H$28,'ALBI Total Returns'!$H$30)</c15:sqref>
                  </c15:fullRef>
                </c:ext>
              </c:extLst>
              <c:f>('ALBI Total Returns'!$H$26,'ALBI Total Returns'!$H$28)</c:f>
              <c:numCache>
                <c:formatCode>0.00</c:formatCode>
                <c:ptCount val="2"/>
                <c:pt idx="0">
                  <c:v>18.974771318597526</c:v>
                </c:pt>
                <c:pt idx="1">
                  <c:v>18.974771318597551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4C-4C44-97CE-0ECADACB4615}"/>
            </c:ext>
          </c:extLst>
        </c:ser>
        <c:ser>
          <c:idx val="6"/>
          <c:order val="6"/>
          <c:tx>
            <c:strRef>
              <c:f>'ALBI Total Returns'!$I$24</c:f>
              <c:strCache>
                <c:ptCount val="1"/>
                <c:pt idx="0">
                  <c:v>5 years*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Returns'!$I$26,'ALBI Total Returns'!$I$28,'ALBI Total Returns'!$I$30)</c15:sqref>
                  </c15:fullRef>
                </c:ext>
              </c:extLst>
              <c:f>('ALBI Total Returns'!$I$26,'ALBI Total Returns'!$I$28)</c:f>
              <c:numCache>
                <c:formatCode>0.00</c:formatCode>
                <c:ptCount val="2"/>
                <c:pt idx="0">
                  <c:v>11.106320444171857</c:v>
                </c:pt>
                <c:pt idx="1">
                  <c:v>11.102414855018395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4C-4C44-97CE-0ECADACB4615}"/>
            </c:ext>
          </c:extLst>
        </c:ser>
        <c:ser>
          <c:idx val="7"/>
          <c:order val="7"/>
          <c:tx>
            <c:strRef>
              <c:f>'ALBI Total Returns'!$J$24</c:f>
              <c:strCache>
                <c:ptCount val="1"/>
                <c:pt idx="0">
                  <c:v>10 years*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('ALBI Total Returns'!$B$26,'ALBI Total Returns'!$B$28,'ALBI Total Returns'!$B$30)</c15:sqref>
                  </c15:fullRef>
                </c:ext>
              </c:extLst>
              <c:f>('ALBI Total Returns'!$B$26,'ALBI Total Returns'!$B$28)</c:f>
              <c:strCache>
                <c:ptCount val="2"/>
                <c:pt idx="0">
                  <c:v>ALBI [US$]</c:v>
                </c:pt>
                <c:pt idx="1">
                  <c:v>GOVI [US$]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('ALBI Total Returns'!$J$26,'ALBI Total Returns'!$J$28,'ALBI Total Returns'!$J$30)</c15:sqref>
                  </c15:fullRef>
                </c:ext>
              </c:extLst>
              <c:f>('ALBI Total Returns'!$J$26,'ALBI Total Returns'!$J$28)</c:f>
              <c:numCache>
                <c:formatCode>0.00</c:formatCode>
                <c:ptCount val="2"/>
                <c:pt idx="0">
                  <c:v>12.082449623331337</c:v>
                </c:pt>
                <c:pt idx="1">
                  <c:v>12.116065322519386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04C-4C44-97CE-0ECADACB4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2"/>
        <c:overlap val="-15"/>
        <c:axId val="489795008"/>
        <c:axId val="1"/>
      </c:barChart>
      <c:catAx>
        <c:axId val="48979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A"/>
          </a:p>
        </c:txPr>
        <c:crossAx val="4897950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00408282298046E-2"/>
          <c:y val="0.83830174771460664"/>
          <c:w val="0.88673575596864829"/>
          <c:h val="0.1479369803184050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100" b="1">
                <a:latin typeface="+mn-lt"/>
              </a:defRPr>
            </a:pPr>
            <a:r>
              <a:rPr lang="en-GB" sz="1100" b="1">
                <a:latin typeface="+mn-lt"/>
              </a:rPr>
              <a:t>IJG Bond Yield Curve versus</a:t>
            </a:r>
            <a:r>
              <a:rPr lang="en-GB" sz="1100" b="1" baseline="0">
                <a:latin typeface="+mn-lt"/>
              </a:rPr>
              <a:t> SA Benchmarks (latest)</a:t>
            </a:r>
            <a:endParaRPr lang="en-GB" sz="11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471149238631065"/>
          <c:y val="0.14192151517564197"/>
          <c:w val="0.8600727365270977"/>
          <c:h val="0.76616159050499921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marker>
            <c:symbol val="square"/>
            <c:size val="5"/>
            <c:spPr>
              <a:solidFill>
                <a:srgbClr val="1F497D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2.4725695417980764E-3"/>
                  <c:y val="5.7273215041768544E-3"/>
                </c:manualLayout>
              </c:layout>
              <c:tx>
                <c:rich>
                  <a:bodyPr/>
                  <a:lstStyle/>
                  <a:p>
                    <a:fld id="{C17942BE-6675-495A-94EF-EE801ABEAE8F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BA1-457B-BD93-6F5FA6695E26}"/>
                </c:ext>
              </c:extLst>
            </c:dLbl>
            <c:dLbl>
              <c:idx val="1"/>
              <c:layout>
                <c:manualLayout>
                  <c:x val="6.1726444861044276E-2"/>
                  <c:y val="3.252562266204112E-2"/>
                </c:manualLayout>
              </c:layout>
              <c:tx>
                <c:rich>
                  <a:bodyPr/>
                  <a:lstStyle/>
                  <a:p>
                    <a:fld id="{E2E98275-7A6D-46A1-85A4-B39D1B81DF87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BA1-457B-BD93-6F5FA6695E26}"/>
                </c:ext>
              </c:extLst>
            </c:dLbl>
            <c:dLbl>
              <c:idx val="2"/>
              <c:layout>
                <c:manualLayout>
                  <c:x val="-4.8039050880104392E-2"/>
                  <c:y val="-3.0444267586495637E-2"/>
                </c:manualLayout>
              </c:layout>
              <c:tx>
                <c:rich>
                  <a:bodyPr/>
                  <a:lstStyle/>
                  <a:p>
                    <a:fld id="{45C82926-3567-4F1D-9B5E-C40841A32AEE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BA1-457B-BD93-6F5FA6695E26}"/>
                </c:ext>
              </c:extLst>
            </c:dLbl>
            <c:dLbl>
              <c:idx val="3"/>
              <c:layout>
                <c:manualLayout>
                  <c:x val="-3.5797991567440055E-2"/>
                  <c:y val="-9.9255106380370633E-2"/>
                </c:manualLayout>
              </c:layout>
              <c:tx>
                <c:rich>
                  <a:bodyPr/>
                  <a:lstStyle/>
                  <a:p>
                    <a:fld id="{5F6FC753-7B92-4EA6-8E2B-83165FE2F1BB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BA1-457B-BD93-6F5FA6695E26}"/>
                </c:ext>
              </c:extLst>
            </c:dLbl>
            <c:dLbl>
              <c:idx val="4"/>
              <c:layout>
                <c:manualLayout>
                  <c:x val="-0.11855484423092577"/>
                  <c:y val="-6.9462897706431104E-2"/>
                </c:manualLayout>
              </c:layout>
              <c:tx>
                <c:rich>
                  <a:bodyPr/>
                  <a:lstStyle/>
                  <a:p>
                    <a:fld id="{151B1D10-F156-4330-8D7E-75361816EAC9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BA1-457B-BD93-6F5FA6695E26}"/>
                </c:ext>
              </c:extLst>
            </c:dLbl>
            <c:dLbl>
              <c:idx val="5"/>
              <c:layout>
                <c:manualLayout>
                  <c:x val="-0.10660968579613786"/>
                  <c:y val="-3.9548289806574585E-2"/>
                </c:manualLayout>
              </c:layout>
              <c:tx>
                <c:rich>
                  <a:bodyPr/>
                  <a:lstStyle/>
                  <a:p>
                    <a:fld id="{FB5C6FFC-E168-48C0-966E-FFFC637B1BEA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BA1-457B-BD93-6F5FA6695E26}"/>
                </c:ext>
              </c:extLst>
            </c:dLbl>
            <c:dLbl>
              <c:idx val="6"/>
              <c:layout>
                <c:manualLayout>
                  <c:x val="-3.838564412650898E-2"/>
                  <c:y val="-7.5154622357464076E-2"/>
                </c:manualLayout>
              </c:layout>
              <c:tx>
                <c:rich>
                  <a:bodyPr/>
                  <a:lstStyle/>
                  <a:p>
                    <a:fld id="{CAF9422F-C829-4556-ACF7-E9D988B6D900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7BA1-457B-BD93-6F5FA6695E2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488BD51-E04B-409C-BCF7-B324DD01EA0B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BA1-457B-BD93-6F5FA6695E2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539D569-205E-4C59-BC6E-4026E709EDC5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BA1-457B-BD93-6F5FA6695E2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7D74E7D-4FB8-4C2F-A22E-1E582097E879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BA1-457B-BD93-6F5FA6695E2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D174AB0-640B-42E0-BA83-9F69E5A87248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BA1-457B-BD93-6F5FA6695E2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11AAC11-7F96-4174-8B47-74E6040E77E8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BA1-457B-BD93-6F5FA6695E2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A94FC066-4396-4D38-BF77-07B11D220E0C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BA1-457B-BD93-6F5FA6695E2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E328A70-9A6A-4821-B81D-73F932226443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BA1-457B-BD93-6F5FA6695E2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NA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BA1-457B-BD93-6F5FA6695E26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5"/>
              <c:pt idx="1">
                <c:v>0.7944444444444444</c:v>
              </c:pt>
              <c:pt idx="2">
                <c:v>0.20833333333333334</c:v>
              </c:pt>
              <c:pt idx="3">
                <c:v>0.95833333333333337</c:v>
              </c:pt>
              <c:pt idx="4">
                <c:v>2.7083333333333335</c:v>
              </c:pt>
              <c:pt idx="5">
                <c:v>3.9583333333333335</c:v>
              </c:pt>
              <c:pt idx="6">
                <c:v>6.208333333333333</c:v>
              </c:pt>
              <c:pt idx="7">
                <c:v>9.4583333333333339</c:v>
              </c:pt>
              <c:pt idx="8">
                <c:v>11.458333333333334</c:v>
              </c:pt>
              <c:pt idx="9">
                <c:v>14.708333333333334</c:v>
              </c:pt>
              <c:pt idx="10">
                <c:v>17.458333333333332</c:v>
              </c:pt>
              <c:pt idx="11">
                <c:v>19.458333333333332</c:v>
              </c:pt>
              <c:pt idx="12">
                <c:v>22.708333333333332</c:v>
              </c:pt>
              <c:pt idx="13">
                <c:v>24.458333333333332</c:v>
              </c:pt>
            </c:numLit>
          </c:xVal>
          <c:yVal>
            <c:numLit>
              <c:formatCode>General</c:formatCode>
              <c:ptCount val="15"/>
              <c:pt idx="1">
                <c:v>0</c:v>
              </c:pt>
              <c:pt idx="2">
                <c:v>7.1887756006036376</c:v>
              </c:pt>
              <c:pt idx="3">
                <c:v>7.4638865098126699</c:v>
              </c:pt>
              <c:pt idx="4">
                <c:v>8.058720000000001</c:v>
              </c:pt>
              <c:pt idx="5">
                <c:v>8.4283800000000006</c:v>
              </c:pt>
              <c:pt idx="6">
                <c:v>8.4949999999999992</c:v>
              </c:pt>
              <c:pt idx="7">
                <c:v>9.5535599999999992</c:v>
              </c:pt>
              <c:pt idx="8">
                <c:v>10.02</c:v>
              </c:pt>
              <c:pt idx="9">
                <c:v>10.215</c:v>
              </c:pt>
              <c:pt idx="10">
                <c:v>10.498000000000001</c:v>
              </c:pt>
              <c:pt idx="11">
                <c:v>10.64</c:v>
              </c:pt>
              <c:pt idx="12">
                <c:v>10.491999999999999</c:v>
              </c:pt>
              <c:pt idx="13">
                <c:v>10.49295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{"","GC25","GC26","GC27","GC28","GC30","GC32","GC35","GC37","GC40","GC43","GC45","GC48","GC50",""}</c15:f>
                <c15:dlblRangeCache>
                  <c:ptCount val="15"/>
                  <c:pt idx="1">
                    <c:v>GC25</c:v>
                  </c:pt>
                  <c:pt idx="2">
                    <c:v>GC26</c:v>
                  </c:pt>
                  <c:pt idx="3">
                    <c:v>GC27</c:v>
                  </c:pt>
                  <c:pt idx="4">
                    <c:v>GC28</c:v>
                  </c:pt>
                  <c:pt idx="5">
                    <c:v>GC30</c:v>
                  </c:pt>
                  <c:pt idx="6">
                    <c:v>GC32</c:v>
                  </c:pt>
                  <c:pt idx="7">
                    <c:v>GC35</c:v>
                  </c:pt>
                  <c:pt idx="8">
                    <c:v>GC37</c:v>
                  </c:pt>
                  <c:pt idx="9">
                    <c:v>GC40</c:v>
                  </c:pt>
                  <c:pt idx="10">
                    <c:v>GC43</c:v>
                  </c:pt>
                  <c:pt idx="11">
                    <c:v>GC45</c:v>
                  </c:pt>
                  <c:pt idx="12">
                    <c:v>GC48</c:v>
                  </c:pt>
                  <c:pt idx="13">
                    <c:v>GC50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7BA1-457B-BD93-6F5FA6695E26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FBB81BA-2B94-4C86-8130-86580E959A6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7BA1-457B-BD93-6F5FA6695E2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022AC4A-2D23-4CD0-B88E-E46731B150C5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BA1-457B-BD93-6F5FA6695E2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39B341D-0F98-4F16-A8E7-C0B9E4CE4A85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BA1-457B-BD93-6F5FA6695E26}"/>
                </c:ext>
              </c:extLst>
            </c:dLbl>
            <c:dLbl>
              <c:idx val="3"/>
              <c:layout>
                <c:manualLayout>
                  <c:x val="-3.096900794721329E-2"/>
                  <c:y val="3.7707082362363926E-2"/>
                </c:manualLayout>
              </c:layout>
              <c:tx>
                <c:rich>
                  <a:bodyPr/>
                  <a:lstStyle/>
                  <a:p>
                    <a:fld id="{EE5F010B-02E6-499C-9859-A1D890B57BC8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7BA1-457B-BD93-6F5FA6695E26}"/>
                </c:ext>
              </c:extLst>
            </c:dLbl>
            <c:dLbl>
              <c:idx val="4"/>
              <c:layout>
                <c:manualLayout>
                  <c:x val="-8.9775669204626679E-2"/>
                  <c:y val="-5.5691158873234656E-2"/>
                </c:manualLayout>
              </c:layout>
              <c:tx>
                <c:rich>
                  <a:bodyPr/>
                  <a:lstStyle/>
                  <a:p>
                    <a:fld id="{85DACF44-C9B3-4011-84F0-8048AF962A30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7BA1-457B-BD93-6F5FA6695E2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C68EEB4-A10C-4868-81BD-973459C5D1EB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BA1-457B-BD93-6F5FA6695E26}"/>
                </c:ext>
              </c:extLst>
            </c:dLbl>
            <c:dLbl>
              <c:idx val="6"/>
              <c:layout>
                <c:manualLayout>
                  <c:x val="-1.5063058946946021E-2"/>
                  <c:y val="4.0725455221725632E-2"/>
                </c:manualLayout>
              </c:layout>
              <c:tx>
                <c:rich>
                  <a:bodyPr/>
                  <a:lstStyle/>
                  <a:p>
                    <a:fld id="{32FFABA2-0FAE-468D-9FBB-DE4DDA71F657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7BA1-457B-BD93-6F5FA6695E26}"/>
                </c:ext>
              </c:extLst>
            </c:dLbl>
            <c:dLbl>
              <c:idx val="7"/>
              <c:layout>
                <c:manualLayout>
                  <c:x val="-7.5912687855872393E-2"/>
                  <c:y val="-5.5788991284193019E-2"/>
                </c:manualLayout>
              </c:layout>
              <c:tx>
                <c:rich>
                  <a:bodyPr/>
                  <a:lstStyle/>
                  <a:p>
                    <a:fld id="{4B4F4612-D1C6-48F5-BCC9-D9BA0BB7694D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7BA1-457B-BD93-6F5FA6695E2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D00B49C-E1B1-40CA-9579-8C1951C3D451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7BA1-457B-BD93-6F5FA6695E26}"/>
                </c:ext>
              </c:extLst>
            </c:dLbl>
            <c:dLbl>
              <c:idx val="9"/>
              <c:layout>
                <c:manualLayout>
                  <c:x val="-4.6874956947480562E-2"/>
                  <c:y val="-4.6807357699762159E-2"/>
                </c:manualLayout>
              </c:layout>
              <c:tx>
                <c:rich>
                  <a:bodyPr/>
                  <a:lstStyle/>
                  <a:p>
                    <a:fld id="{D393C834-EABA-4D77-B4A9-1C9C04F7F731}" type="CELLRANGE">
                      <a:rPr lang="en-US"/>
                      <a:pPr/>
                      <a:t>[CELLRANGE]</a:t>
                    </a:fld>
                    <a:endParaRPr lang="en-N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7BA1-457B-BD93-6F5FA6695E2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00E0340-92EA-4B42-8BE6-3B1CCC8369F7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BA1-457B-BD93-6F5FA6695E2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88D36BD-E5CE-41BB-9EB7-3F9415E093CC}" type="CELLRANGE">
                      <a:rPr lang="en-NA"/>
                      <a:pPr/>
                      <a:t>[CELLRANGE]</a:t>
                    </a:fld>
                    <a:endParaRPr lang="en-NA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7BA1-457B-BD93-6F5FA6695E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NA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trendline>
            <c:trendlineType val="log"/>
            <c:dispRSqr val="0"/>
            <c:dispEq val="0"/>
          </c:trendline>
          <c:xVal>
            <c:numLit>
              <c:formatCode>General</c:formatCode>
              <c:ptCount val="12"/>
              <c:pt idx="1">
                <c:v>0.89166666666666672</c:v>
              </c:pt>
              <c:pt idx="2">
                <c:v>4</c:v>
              </c:pt>
              <c:pt idx="3">
                <c:v>5.0777777777777775</c:v>
              </c:pt>
              <c:pt idx="4">
                <c:v>6.166666666666667</c:v>
              </c:pt>
              <c:pt idx="5">
                <c:v>9.0777777777777775</c:v>
              </c:pt>
              <c:pt idx="6">
                <c:v>10.166666666666666</c:v>
              </c:pt>
              <c:pt idx="7">
                <c:v>11</c:v>
              </c:pt>
              <c:pt idx="8">
                <c:v>14</c:v>
              </c:pt>
              <c:pt idx="9">
                <c:v>15.077777777777778</c:v>
              </c:pt>
              <c:pt idx="10">
                <c:v>18</c:v>
              </c:pt>
              <c:pt idx="11">
                <c:v>22.077777777777779</c:v>
              </c:pt>
            </c:numLit>
          </c:xVal>
          <c:yVal>
            <c:numLit>
              <c:formatCode>General</c:formatCode>
              <c:ptCount val="12"/>
              <c:pt idx="1">
                <c:v>0</c:v>
              </c:pt>
              <c:pt idx="2">
                <c:v>7.19</c:v>
              </c:pt>
              <c:pt idx="3">
                <c:v>7.4249999999999998</c:v>
              </c:pt>
              <c:pt idx="4">
                <c:v>7.6550000000000002</c:v>
              </c:pt>
              <c:pt idx="5">
                <c:v>8.0399999999999991</c:v>
              </c:pt>
              <c:pt idx="6">
                <c:v>8.23</c:v>
              </c:pt>
              <c:pt idx="7">
                <c:v>8.3849999999999998</c:v>
              </c:pt>
              <c:pt idx="8">
                <c:v>8.6999999999999993</c:v>
              </c:pt>
              <c:pt idx="9">
                <c:v>8.7100000000000009</c:v>
              </c:pt>
              <c:pt idx="10">
                <c:v>8.92</c:v>
              </c:pt>
              <c:pt idx="11">
                <c:v>8.8849999999999998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{"R2023","R186","R2030","R213","R2032","R2035","R209","R2037","R2040","R214","R2044","R2048"}</c15:f>
                <c15:dlblRangeCache>
                  <c:ptCount val="12"/>
                  <c:pt idx="0">
                    <c:v>R2023</c:v>
                  </c:pt>
                  <c:pt idx="1">
                    <c:v>R186</c:v>
                  </c:pt>
                  <c:pt idx="2">
                    <c:v>R2030</c:v>
                  </c:pt>
                  <c:pt idx="3">
                    <c:v>R213</c:v>
                  </c:pt>
                  <c:pt idx="4">
                    <c:v>R2032</c:v>
                  </c:pt>
                  <c:pt idx="5">
                    <c:v>R2035</c:v>
                  </c:pt>
                  <c:pt idx="6">
                    <c:v>R209</c:v>
                  </c:pt>
                  <c:pt idx="7">
                    <c:v>R2037</c:v>
                  </c:pt>
                  <c:pt idx="8">
                    <c:v>R2040</c:v>
                  </c:pt>
                  <c:pt idx="9">
                    <c:v>R214</c:v>
                  </c:pt>
                  <c:pt idx="10">
                    <c:v>R2044</c:v>
                  </c:pt>
                  <c:pt idx="11">
                    <c:v>R2048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E-7BA1-457B-BD93-6F5FA6695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791480"/>
        <c:axId val="1138795416"/>
      </c:scatterChart>
      <c:valAx>
        <c:axId val="1138791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Years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NA"/>
          </a:p>
        </c:txPr>
        <c:crossAx val="1138795416"/>
        <c:crosses val="autoZero"/>
        <c:crossBetween val="midCat"/>
      </c:valAx>
      <c:valAx>
        <c:axId val="1138795416"/>
        <c:scaling>
          <c:orientation val="minMax"/>
          <c:min val="7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GB" b="1"/>
                  <a:t>Yield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NA"/>
          </a:p>
        </c:txPr>
        <c:crossAx val="1138791480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lang="en-GB" sz="1000" b="0" i="0" u="none" strike="noStrike" kern="1200" baseline="0">
          <a:solidFill>
            <a:schemeClr val="tx1"/>
          </a:solidFill>
          <a:latin typeface="Calibri Light" panose="020F0302020204030204" pitchFamily="34" charset="0"/>
          <a:ea typeface="+mn-ea"/>
          <a:cs typeface="+mn-cs"/>
        </a:defRPr>
      </a:pPr>
      <a:endParaRPr lang="en-N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://www.ijg.net/" TargetMode="External"/><Relationship Id="rId4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19050</xdr:rowOff>
    </xdr:from>
    <xdr:to>
      <xdr:col>18</xdr:col>
      <xdr:colOff>13607</xdr:colOff>
      <xdr:row>9</xdr:row>
      <xdr:rowOff>114300</xdr:rowOff>
    </xdr:to>
    <xdr:pic>
      <xdr:nvPicPr>
        <xdr:cNvPr id="207980" name="Picture 5" descr="IJG_research_template_top">
          <a:hlinkClick xmlns:r="http://schemas.openxmlformats.org/officeDocument/2006/relationships" r:id="rId1" tooltip="View our new website"/>
          <a:extLst>
            <a:ext uri="{FF2B5EF4-FFF2-40B4-BE49-F238E27FC236}">
              <a16:creationId xmlns:a16="http://schemas.microsoft.com/office/drawing/2014/main" id="{9D85BEF4-FF8F-4A3A-8C4F-1CE51D07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214" y="304800"/>
          <a:ext cx="8245929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19051</xdr:colOff>
      <xdr:row>53</xdr:row>
      <xdr:rowOff>38100</xdr:rowOff>
    </xdr:from>
    <xdr:to>
      <xdr:col>18</xdr:col>
      <xdr:colOff>13607</xdr:colOff>
      <xdr:row>59</xdr:row>
      <xdr:rowOff>47625</xdr:rowOff>
    </xdr:to>
    <xdr:pic>
      <xdr:nvPicPr>
        <xdr:cNvPr id="207981" name="Picture 3">
          <a:extLst>
            <a:ext uri="{FF2B5EF4-FFF2-40B4-BE49-F238E27FC236}">
              <a16:creationId xmlns:a16="http://schemas.microsoft.com/office/drawing/2014/main" id="{5A747003-A91F-4149-87D0-C4B20819E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265" y="9127671"/>
          <a:ext cx="8226878" cy="98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52915</xdr:colOff>
      <xdr:row>16</xdr:row>
      <xdr:rowOff>107592</xdr:rowOff>
    </xdr:from>
    <xdr:to>
      <xdr:col>12</xdr:col>
      <xdr:colOff>567926</xdr:colOff>
      <xdr:row>32</xdr:row>
      <xdr:rowOff>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AACB97-202A-B1F0-861C-4096A11CF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5" y="2996842"/>
          <a:ext cx="5404511" cy="2538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</xdr:colOff>
      <xdr:row>4</xdr:row>
      <xdr:rowOff>33617</xdr:rowOff>
    </xdr:from>
    <xdr:to>
      <xdr:col>18</xdr:col>
      <xdr:colOff>528358</xdr:colOff>
      <xdr:row>19</xdr:row>
      <xdr:rowOff>33617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436C38CE-27EA-4375-9DDD-6DBE6AE6D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22</xdr:row>
      <xdr:rowOff>0</xdr:rowOff>
    </xdr:from>
    <xdr:to>
      <xdr:col>18</xdr:col>
      <xdr:colOff>518584</xdr:colOff>
      <xdr:row>37</xdr:row>
      <xdr:rowOff>10583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891A38-E003-433C-80D7-134B8F886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4233</xdr:colOff>
      <xdr:row>3</xdr:row>
      <xdr:rowOff>39158</xdr:rowOff>
    </xdr:from>
    <xdr:to>
      <xdr:col>2</xdr:col>
      <xdr:colOff>211666</xdr:colOff>
      <xdr:row>10</xdr:row>
      <xdr:rowOff>811741</xdr:rowOff>
    </xdr:to>
    <xdr:sp macro="" textlink="">
      <xdr:nvSpPr>
        <xdr:cNvPr id="2" name="Arrow: Up-Down 1">
          <a:extLst>
            <a:ext uri="{FF2B5EF4-FFF2-40B4-BE49-F238E27FC236}">
              <a16:creationId xmlns:a16="http://schemas.microsoft.com/office/drawing/2014/main" id="{DA064383-6816-4948-A909-59ADF8FB323E}"/>
            </a:ext>
          </a:extLst>
        </xdr:cNvPr>
        <xdr:cNvSpPr/>
      </xdr:nvSpPr>
      <xdr:spPr>
        <a:xfrm>
          <a:off x="1223433" y="686858"/>
          <a:ext cx="207433" cy="6278033"/>
        </a:xfrm>
        <a:prstGeom prst="upDownArrow">
          <a:avLst/>
        </a:prstGeom>
        <a:solidFill>
          <a:schemeClr val="tx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A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593910</xdr:colOff>
      <xdr:row>4</xdr:row>
      <xdr:rowOff>11205</xdr:rowOff>
    </xdr:from>
    <xdr:to>
      <xdr:col>19</xdr:col>
      <xdr:colOff>8403</xdr:colOff>
      <xdr:row>18</xdr:row>
      <xdr:rowOff>190500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11C00E70-DFC0-458B-90A0-17A9402C7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56029</xdr:colOff>
      <xdr:row>22</xdr:row>
      <xdr:rowOff>33617</xdr:rowOff>
    </xdr:from>
    <xdr:to>
      <xdr:col>19</xdr:col>
      <xdr:colOff>68916</xdr:colOff>
      <xdr:row>39</xdr:row>
      <xdr:rowOff>43143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75F79010-1626-4200-8B22-488349A7C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566057</xdr:colOff>
      <xdr:row>4</xdr:row>
      <xdr:rowOff>14968</xdr:rowOff>
    </xdr:from>
    <xdr:to>
      <xdr:col>19</xdr:col>
      <xdr:colOff>28574</xdr:colOff>
      <xdr:row>19</xdr:row>
      <xdr:rowOff>129268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3884DB63-9FC7-45CE-95BD-1140ADC45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23</xdr:row>
      <xdr:rowOff>19050</xdr:rowOff>
    </xdr:from>
    <xdr:to>
      <xdr:col>19</xdr:col>
      <xdr:colOff>19050</xdr:colOff>
      <xdr:row>39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A76DCE3-C018-4CD4-B64A-5F5E4F278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554182</xdr:colOff>
      <xdr:row>16</xdr:row>
      <xdr:rowOff>69273</xdr:rowOff>
    </xdr:from>
    <xdr:to>
      <xdr:col>8</xdr:col>
      <xdr:colOff>11134</xdr:colOff>
      <xdr:row>37</xdr:row>
      <xdr:rowOff>124443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01AB17-736D-4B36-A2BF-8D18D8D4E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16</xdr:row>
      <xdr:rowOff>51955</xdr:rowOff>
    </xdr:from>
    <xdr:to>
      <xdr:col>18</xdr:col>
      <xdr:colOff>50469</xdr:colOff>
      <xdr:row>37</xdr:row>
      <xdr:rowOff>38718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490B177-A507-4383-95F4-2E608DD0F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22151</xdr:colOff>
      <xdr:row>4</xdr:row>
      <xdr:rowOff>22152</xdr:rowOff>
    </xdr:from>
    <xdr:to>
      <xdr:col>5</xdr:col>
      <xdr:colOff>1329070</xdr:colOff>
      <xdr:row>27</xdr:row>
      <xdr:rowOff>33228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6C37C58-5E1A-4EF8-B112-10D5320D0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66453</xdr:colOff>
      <xdr:row>4</xdr:row>
      <xdr:rowOff>22149</xdr:rowOff>
    </xdr:from>
    <xdr:to>
      <xdr:col>11</xdr:col>
      <xdr:colOff>1185086</xdr:colOff>
      <xdr:row>27</xdr:row>
      <xdr:rowOff>121830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DDD69C-B421-4A92-B621-D99BCE7FF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tephanie@ijg.net" TargetMode="External"/><Relationship Id="rId2" Type="http://schemas.openxmlformats.org/officeDocument/2006/relationships/hyperlink" Target="mailto:kari@ijg.net" TargetMode="External"/><Relationship Id="rId1" Type="http://schemas.openxmlformats.org/officeDocument/2006/relationships/hyperlink" Target="mailto:leon@ijg.ne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G10142"/>
  <sheetViews>
    <sheetView workbookViewId="0">
      <pane xSplit="1" ySplit="3" topLeftCell="B4" activePane="bottomRight" state="frozen"/>
      <selection activeCell="E78" sqref="E78"/>
      <selection pane="topRight" activeCell="E78" sqref="E78"/>
      <selection pane="bottomLeft" activeCell="E78" sqref="E78"/>
      <selection pane="bottomRight" sqref="A1:IV65536"/>
    </sheetView>
  </sheetViews>
  <sheetFormatPr defaultRowHeight="15"/>
  <cols>
    <col min="1" max="1" width="10.140625" style="7" bestFit="1" customWidth="1"/>
    <col min="2" max="3" width="19" style="94" bestFit="1" customWidth="1"/>
    <col min="4" max="4" width="2.85546875" style="93" customWidth="1"/>
    <col min="5" max="5" width="2.85546875" style="92" customWidth="1"/>
    <col min="6" max="6" width="10.7109375" style="7" bestFit="1" customWidth="1"/>
    <col min="7" max="8" width="9.140625" style="7"/>
    <col min="9" max="9" width="2.85546875" style="91" customWidth="1"/>
    <col min="10" max="10" width="10.140625" style="7" bestFit="1" customWidth="1"/>
    <col min="11" max="12" width="9.140625" style="7"/>
    <col min="13" max="13" width="2.7109375" style="91" customWidth="1"/>
    <col min="14" max="14" width="10.140625" style="7" bestFit="1" customWidth="1"/>
    <col min="15" max="16" width="9.140625" style="7"/>
    <col min="17" max="17" width="2.85546875" style="91" customWidth="1"/>
    <col min="18" max="18" width="10.140625" style="7" bestFit="1" customWidth="1"/>
    <col min="19" max="20" width="9.140625" style="7"/>
    <col min="21" max="21" width="2.85546875" style="91" customWidth="1"/>
    <col min="22" max="22" width="10.140625" style="7" bestFit="1" customWidth="1"/>
    <col min="23" max="24" width="9.140625" style="7"/>
    <col min="25" max="25" width="2.85546875" style="91" customWidth="1"/>
    <col min="26" max="26" width="10.140625" style="7" bestFit="1" customWidth="1"/>
    <col min="27" max="28" width="9.140625" style="7"/>
    <col min="29" max="29" width="2.85546875" style="91" customWidth="1"/>
    <col min="30" max="30" width="10.140625" style="7" bestFit="1" customWidth="1"/>
    <col min="31" max="32" width="9.140625" style="7"/>
    <col min="33" max="33" width="2.85546875" style="91" customWidth="1"/>
    <col min="34" max="16384" width="9.140625" style="7"/>
  </cols>
  <sheetData>
    <row r="1" spans="1:33">
      <c r="F1" s="96"/>
      <c r="G1" s="7" t="s">
        <v>100</v>
      </c>
      <c r="K1" s="7" t="s">
        <v>99</v>
      </c>
      <c r="O1" s="7" t="s">
        <v>98</v>
      </c>
      <c r="S1" s="7" t="s">
        <v>97</v>
      </c>
      <c r="W1" s="7" t="s">
        <v>96</v>
      </c>
      <c r="AA1" s="7" t="s">
        <v>95</v>
      </c>
      <c r="AE1" s="7" t="s">
        <v>94</v>
      </c>
    </row>
    <row r="2" spans="1:33">
      <c r="A2" s="95"/>
      <c r="F2" s="96"/>
      <c r="G2" s="94"/>
      <c r="H2" s="94"/>
      <c r="K2" s="94"/>
      <c r="L2" s="94"/>
      <c r="O2" s="94"/>
      <c r="P2" s="94"/>
      <c r="S2" s="94"/>
      <c r="T2" s="94"/>
      <c r="W2" s="94"/>
      <c r="X2" s="94"/>
      <c r="AA2" s="94"/>
      <c r="AB2" s="94"/>
      <c r="AE2" s="94"/>
      <c r="AF2" s="94"/>
    </row>
    <row r="3" spans="1:33">
      <c r="A3" s="95" t="s">
        <v>93</v>
      </c>
      <c r="B3" s="94" t="s">
        <v>92</v>
      </c>
      <c r="C3" s="94" t="s">
        <v>91</v>
      </c>
      <c r="G3" s="94" t="s">
        <v>92</v>
      </c>
      <c r="H3" s="94" t="s">
        <v>91</v>
      </c>
      <c r="K3" s="94" t="s">
        <v>92</v>
      </c>
      <c r="L3" s="94" t="s">
        <v>91</v>
      </c>
      <c r="O3" s="94" t="s">
        <v>92</v>
      </c>
      <c r="P3" s="94" t="s">
        <v>91</v>
      </c>
      <c r="S3" s="94" t="s">
        <v>92</v>
      </c>
      <c r="T3" s="94" t="s">
        <v>91</v>
      </c>
      <c r="W3" s="94" t="s">
        <v>92</v>
      </c>
      <c r="X3" s="94" t="s">
        <v>91</v>
      </c>
      <c r="AA3" s="94" t="s">
        <v>92</v>
      </c>
      <c r="AB3" s="94" t="s">
        <v>91</v>
      </c>
      <c r="AE3" s="94" t="s">
        <v>92</v>
      </c>
      <c r="AF3" s="94" t="s">
        <v>91</v>
      </c>
    </row>
    <row r="4" spans="1:33">
      <c r="A4" s="95">
        <v>40178</v>
      </c>
      <c r="B4" s="94">
        <v>100</v>
      </c>
      <c r="C4" s="94">
        <v>100</v>
      </c>
      <c r="D4" s="91">
        <v>1</v>
      </c>
      <c r="F4" s="95">
        <v>41029</v>
      </c>
      <c r="G4" s="94">
        <v>100</v>
      </c>
      <c r="H4" s="94">
        <v>100</v>
      </c>
      <c r="I4" s="91">
        <v>1</v>
      </c>
      <c r="J4" s="95">
        <v>41274</v>
      </c>
      <c r="K4" s="94">
        <v>100</v>
      </c>
      <c r="L4" s="94">
        <v>100</v>
      </c>
      <c r="M4" s="91">
        <v>1</v>
      </c>
      <c r="N4" s="95">
        <v>41212</v>
      </c>
      <c r="O4" s="94">
        <v>100</v>
      </c>
      <c r="P4" s="94">
        <v>100</v>
      </c>
      <c r="Q4" s="91">
        <v>1</v>
      </c>
      <c r="R4" s="95">
        <v>41304</v>
      </c>
      <c r="S4" s="94">
        <v>100</v>
      </c>
      <c r="T4" s="94">
        <v>100</v>
      </c>
      <c r="U4" s="91">
        <v>1</v>
      </c>
      <c r="V4" s="95">
        <v>41361</v>
      </c>
      <c r="W4" s="94">
        <v>100</v>
      </c>
      <c r="X4" s="94">
        <v>100</v>
      </c>
      <c r="Y4" s="91">
        <v>1</v>
      </c>
      <c r="Z4" s="95">
        <v>41361</v>
      </c>
      <c r="AA4" s="94">
        <v>100</v>
      </c>
      <c r="AB4" s="94">
        <v>100</v>
      </c>
      <c r="AC4" s="91">
        <v>1</v>
      </c>
      <c r="AD4" s="95">
        <v>41361</v>
      </c>
      <c r="AE4" s="94">
        <v>100</v>
      </c>
      <c r="AF4" s="94">
        <v>100</v>
      </c>
      <c r="AG4" s="91">
        <v>1</v>
      </c>
    </row>
    <row r="5" spans="1:33">
      <c r="A5" s="95">
        <v>40182</v>
      </c>
      <c r="B5" s="94">
        <v>100.5214754146633</v>
      </c>
      <c r="C5" s="94">
        <v>100.55991740814139</v>
      </c>
      <c r="D5" s="91">
        <v>1</v>
      </c>
      <c r="F5" s="95">
        <v>41031</v>
      </c>
      <c r="G5" s="94">
        <v>99.922141546103461</v>
      </c>
      <c r="H5" s="94">
        <v>99.922141546103475</v>
      </c>
      <c r="I5" s="91">
        <v>1</v>
      </c>
      <c r="J5" s="95">
        <v>41276</v>
      </c>
      <c r="K5" s="94">
        <v>101.61688699517384</v>
      </c>
      <c r="L5" s="94">
        <v>101.61688699517384</v>
      </c>
      <c r="M5" s="91">
        <v>1</v>
      </c>
      <c r="N5" s="95">
        <v>41213</v>
      </c>
      <c r="O5" s="94">
        <v>99.735826386610697</v>
      </c>
      <c r="P5" s="94">
        <v>99.735826386610697</v>
      </c>
      <c r="Q5" s="91">
        <v>1</v>
      </c>
      <c r="R5" s="95">
        <v>41305</v>
      </c>
      <c r="S5" s="94">
        <v>99.681886720205199</v>
      </c>
      <c r="T5" s="94">
        <v>99.681886720205199</v>
      </c>
      <c r="U5" s="91">
        <v>1</v>
      </c>
      <c r="V5" s="95">
        <v>41366</v>
      </c>
      <c r="W5" s="94">
        <v>100.74523695568773</v>
      </c>
      <c r="X5" s="94">
        <v>100.74523695568773</v>
      </c>
      <c r="Y5" s="91">
        <v>1</v>
      </c>
      <c r="Z5" s="95">
        <v>41366</v>
      </c>
      <c r="AA5" s="94">
        <v>100.74523695568773</v>
      </c>
      <c r="AB5" s="94">
        <v>100.74523695568773</v>
      </c>
      <c r="AC5" s="91">
        <v>1</v>
      </c>
      <c r="AD5" s="95">
        <v>41366</v>
      </c>
      <c r="AE5" s="94">
        <v>100.74523695568773</v>
      </c>
      <c r="AF5" s="94">
        <v>100.74523695568773</v>
      </c>
      <c r="AG5" s="91">
        <v>1</v>
      </c>
    </row>
    <row r="6" spans="1:33">
      <c r="A6" s="95">
        <v>40183</v>
      </c>
      <c r="B6" s="94">
        <v>101.95968723946235</v>
      </c>
      <c r="C6" s="94">
        <v>101.99867924207392</v>
      </c>
      <c r="D6" s="91">
        <v>1</v>
      </c>
      <c r="F6" s="95">
        <v>41032</v>
      </c>
      <c r="G6" s="94">
        <v>100.5715064769403</v>
      </c>
      <c r="H6" s="94">
        <v>100.57150647694031</v>
      </c>
      <c r="I6" s="91">
        <v>1</v>
      </c>
      <c r="J6" s="95">
        <v>41277</v>
      </c>
      <c r="K6" s="94">
        <v>102.11061483820147</v>
      </c>
      <c r="L6" s="94">
        <v>102.11061483820147</v>
      </c>
      <c r="M6" s="91">
        <v>1</v>
      </c>
      <c r="N6" s="95">
        <v>41214</v>
      </c>
      <c r="O6" s="94">
        <v>99.437022336577272</v>
      </c>
      <c r="P6" s="94">
        <v>99.437022336577272</v>
      </c>
      <c r="Q6" s="91">
        <v>1</v>
      </c>
      <c r="R6" s="95">
        <v>41306</v>
      </c>
      <c r="S6" s="94">
        <v>99.539783485643028</v>
      </c>
      <c r="T6" s="94">
        <v>99.539783485643028</v>
      </c>
      <c r="U6" s="91">
        <v>1</v>
      </c>
      <c r="V6" s="95">
        <v>41367</v>
      </c>
      <c r="W6" s="94">
        <v>98.980912227454382</v>
      </c>
      <c r="X6" s="94">
        <v>98.980912227454368</v>
      </c>
      <c r="Y6" s="91">
        <v>1</v>
      </c>
      <c r="Z6" s="95">
        <v>41367</v>
      </c>
      <c r="AA6" s="94">
        <v>98.980912227454382</v>
      </c>
      <c r="AB6" s="94">
        <v>98.980912227454368</v>
      </c>
      <c r="AC6" s="91">
        <v>1</v>
      </c>
      <c r="AD6" s="95">
        <v>41367</v>
      </c>
      <c r="AE6" s="94">
        <v>98.980912227454382</v>
      </c>
      <c r="AF6" s="94">
        <v>98.980912227454368</v>
      </c>
      <c r="AG6" s="91">
        <v>1</v>
      </c>
    </row>
    <row r="7" spans="1:33">
      <c r="A7" s="95">
        <v>40184</v>
      </c>
      <c r="B7" s="94">
        <v>101.80787671816381</v>
      </c>
      <c r="C7" s="94">
        <v>101.84681066453371</v>
      </c>
      <c r="D7" s="91">
        <v>1</v>
      </c>
      <c r="F7" s="95">
        <v>41033</v>
      </c>
      <c r="G7" s="94">
        <v>100.31734795267079</v>
      </c>
      <c r="H7" s="94">
        <v>100.3173479526708</v>
      </c>
      <c r="I7" s="91">
        <v>1</v>
      </c>
      <c r="J7" s="95">
        <v>41278</v>
      </c>
      <c r="K7" s="94">
        <v>102.26481420152264</v>
      </c>
      <c r="L7" s="94">
        <v>102.26481420152264</v>
      </c>
      <c r="M7" s="91">
        <v>1</v>
      </c>
      <c r="N7" s="95">
        <v>41215</v>
      </c>
      <c r="O7" s="94">
        <v>100.47424508145551</v>
      </c>
      <c r="P7" s="94">
        <v>100.47424508145551</v>
      </c>
      <c r="Q7" s="91">
        <v>1</v>
      </c>
      <c r="R7" s="95">
        <v>41309</v>
      </c>
      <c r="S7" s="94">
        <v>98.572076399677371</v>
      </c>
      <c r="T7" s="94">
        <v>98.572076399677371</v>
      </c>
      <c r="U7" s="91">
        <v>1</v>
      </c>
      <c r="V7" s="95">
        <v>41368</v>
      </c>
      <c r="W7" s="94">
        <v>98.139156485816272</v>
      </c>
      <c r="X7" s="94">
        <v>98.139156485816258</v>
      </c>
      <c r="Y7" s="91">
        <v>1</v>
      </c>
      <c r="Z7" s="95">
        <v>41368</v>
      </c>
      <c r="AA7" s="94">
        <v>98.139156485816272</v>
      </c>
      <c r="AB7" s="94">
        <v>98.139156485816258</v>
      </c>
      <c r="AC7" s="91">
        <v>1</v>
      </c>
      <c r="AD7" s="95">
        <v>41368</v>
      </c>
      <c r="AE7" s="94">
        <v>98.139156485816272</v>
      </c>
      <c r="AF7" s="94">
        <v>98.139156485816258</v>
      </c>
      <c r="AG7" s="91">
        <v>1</v>
      </c>
    </row>
    <row r="8" spans="1:33">
      <c r="A8" s="95">
        <v>40185</v>
      </c>
      <c r="B8" s="94">
        <v>101.70778364989009</v>
      </c>
      <c r="C8" s="94">
        <v>101.74667931810039</v>
      </c>
      <c r="D8" s="91">
        <v>1</v>
      </c>
      <c r="F8" s="95">
        <v>41036</v>
      </c>
      <c r="G8" s="94">
        <v>99.55527958771394</v>
      </c>
      <c r="H8" s="94">
        <v>99.55527958771394</v>
      </c>
      <c r="I8" s="91">
        <v>1</v>
      </c>
      <c r="J8" s="95">
        <v>41281</v>
      </c>
      <c r="K8" s="94">
        <v>102.70690018107101</v>
      </c>
      <c r="L8" s="94">
        <v>102.82729079866675</v>
      </c>
      <c r="M8" s="91">
        <v>1</v>
      </c>
      <c r="N8" s="95">
        <v>41218</v>
      </c>
      <c r="O8" s="94">
        <v>101.02499764368542</v>
      </c>
      <c r="P8" s="94">
        <v>101.02499764368542</v>
      </c>
      <c r="Q8" s="91">
        <v>1</v>
      </c>
      <c r="R8" s="95">
        <v>41310</v>
      </c>
      <c r="S8" s="94">
        <v>99.378406852565888</v>
      </c>
      <c r="T8" s="94">
        <v>99.378406852565888</v>
      </c>
      <c r="U8" s="91">
        <v>1</v>
      </c>
      <c r="V8" s="95">
        <v>41369</v>
      </c>
      <c r="W8" s="94">
        <v>96.978859117205289</v>
      </c>
      <c r="X8" s="94">
        <v>96.978859117205275</v>
      </c>
      <c r="Y8" s="91">
        <v>1</v>
      </c>
      <c r="Z8" s="95">
        <v>41369</v>
      </c>
      <c r="AA8" s="94">
        <v>96.978859117205289</v>
      </c>
      <c r="AB8" s="94">
        <v>96.978859117205275</v>
      </c>
      <c r="AC8" s="91">
        <v>1</v>
      </c>
      <c r="AD8" s="95">
        <v>41369</v>
      </c>
      <c r="AE8" s="94">
        <v>96.978859117205289</v>
      </c>
      <c r="AF8" s="94">
        <v>96.978859117205275</v>
      </c>
      <c r="AG8" s="91">
        <v>1</v>
      </c>
    </row>
    <row r="9" spans="1:33">
      <c r="A9" s="95">
        <v>40186</v>
      </c>
      <c r="B9" s="94">
        <v>102.08711484029692</v>
      </c>
      <c r="C9" s="94">
        <v>102.12615557449524</v>
      </c>
      <c r="D9" s="91">
        <v>1</v>
      </c>
      <c r="F9" s="95">
        <v>41037</v>
      </c>
      <c r="G9" s="94">
        <v>98.447549827125954</v>
      </c>
      <c r="H9" s="94">
        <v>98.447549827125954</v>
      </c>
      <c r="I9" s="91">
        <v>1</v>
      </c>
      <c r="J9" s="95">
        <v>41282</v>
      </c>
      <c r="K9" s="94">
        <v>102.64049513068953</v>
      </c>
      <c r="L9" s="94">
        <v>102.76080790984392</v>
      </c>
      <c r="M9" s="91">
        <v>1</v>
      </c>
      <c r="N9" s="95">
        <v>41219</v>
      </c>
      <c r="O9" s="94">
        <v>101.26453655313324</v>
      </c>
      <c r="P9" s="94">
        <v>101.26453655313324</v>
      </c>
      <c r="Q9" s="91">
        <v>1</v>
      </c>
      <c r="R9" s="95">
        <v>41311</v>
      </c>
      <c r="S9" s="94">
        <v>99.254821587023486</v>
      </c>
      <c r="T9" s="94">
        <v>99.2548215870235</v>
      </c>
      <c r="U9" s="91">
        <v>1</v>
      </c>
      <c r="V9" s="95">
        <v>41372</v>
      </c>
      <c r="W9" s="94">
        <v>97.606868970024266</v>
      </c>
      <c r="X9" s="94">
        <v>97.606868970024252</v>
      </c>
      <c r="Y9" s="91">
        <v>1</v>
      </c>
      <c r="Z9" s="95">
        <v>41372</v>
      </c>
      <c r="AA9" s="94">
        <v>97.606868970024266</v>
      </c>
      <c r="AB9" s="94">
        <v>97.606868970024252</v>
      </c>
      <c r="AC9" s="91">
        <v>1</v>
      </c>
      <c r="AD9" s="95">
        <v>41372</v>
      </c>
      <c r="AE9" s="94">
        <v>97.606868970024266</v>
      </c>
      <c r="AF9" s="94">
        <v>97.606868970024252</v>
      </c>
      <c r="AG9" s="91">
        <v>1</v>
      </c>
    </row>
    <row r="10" spans="1:33">
      <c r="A10" s="95">
        <v>40189</v>
      </c>
      <c r="B10" s="94">
        <v>101.37830641370722</v>
      </c>
      <c r="C10" s="94">
        <v>101.50034257909913</v>
      </c>
      <c r="D10" s="91">
        <v>1</v>
      </c>
      <c r="F10" s="95">
        <v>41038</v>
      </c>
      <c r="G10" s="94">
        <v>97.403269141996176</v>
      </c>
      <c r="H10" s="94">
        <v>97.403269141996162</v>
      </c>
      <c r="I10" s="91">
        <v>1</v>
      </c>
      <c r="J10" s="95">
        <v>41283</v>
      </c>
      <c r="K10" s="94">
        <v>102.64714339008974</v>
      </c>
      <c r="L10" s="94">
        <v>102.76746396217774</v>
      </c>
      <c r="M10" s="91">
        <v>1</v>
      </c>
      <c r="N10" s="95">
        <v>41220</v>
      </c>
      <c r="O10" s="94">
        <v>101.15735231518325</v>
      </c>
      <c r="P10" s="94">
        <v>101.15735231518325</v>
      </c>
      <c r="Q10" s="91">
        <v>1</v>
      </c>
      <c r="R10" s="95">
        <v>41312</v>
      </c>
      <c r="S10" s="94">
        <v>100.25175447788575</v>
      </c>
      <c r="T10" s="94">
        <v>100.25175447788577</v>
      </c>
      <c r="U10" s="91">
        <v>1</v>
      </c>
      <c r="V10" s="95">
        <v>41373</v>
      </c>
      <c r="W10" s="94">
        <v>97.330521274940907</v>
      </c>
      <c r="X10" s="94">
        <v>97.330521274940907</v>
      </c>
      <c r="Y10" s="91">
        <v>1</v>
      </c>
      <c r="Z10" s="95">
        <v>41373</v>
      </c>
      <c r="AA10" s="94">
        <v>97.330521274940907</v>
      </c>
      <c r="AB10" s="94">
        <v>97.330521274940907</v>
      </c>
      <c r="AC10" s="91">
        <v>1</v>
      </c>
      <c r="AD10" s="95">
        <v>41373</v>
      </c>
      <c r="AE10" s="94">
        <v>97.330521274940907</v>
      </c>
      <c r="AF10" s="94">
        <v>97.330521274940907</v>
      </c>
      <c r="AG10" s="91">
        <v>1</v>
      </c>
    </row>
    <row r="11" spans="1:33">
      <c r="A11" s="95">
        <v>40190</v>
      </c>
      <c r="B11" s="94">
        <v>100.8510892316892</v>
      </c>
      <c r="C11" s="94">
        <v>100.97249074884621</v>
      </c>
      <c r="D11" s="91">
        <v>1</v>
      </c>
      <c r="F11" s="95">
        <v>41039</v>
      </c>
      <c r="G11" s="94">
        <v>98.920260272893472</v>
      </c>
      <c r="H11" s="94">
        <v>98.920260272893458</v>
      </c>
      <c r="I11" s="91">
        <v>1</v>
      </c>
      <c r="J11" s="95">
        <v>41284</v>
      </c>
      <c r="K11" s="94">
        <v>102.75816534366605</v>
      </c>
      <c r="L11" s="94">
        <v>102.87861605308207</v>
      </c>
      <c r="M11" s="91">
        <v>1</v>
      </c>
      <c r="N11" s="95">
        <v>41221</v>
      </c>
      <c r="O11" s="94">
        <v>101.291959098514</v>
      </c>
      <c r="P11" s="94">
        <v>101.291959098514</v>
      </c>
      <c r="Q11" s="91">
        <v>1</v>
      </c>
      <c r="R11" s="95">
        <v>41313</v>
      </c>
      <c r="S11" s="94">
        <v>100.6213495537898</v>
      </c>
      <c r="T11" s="94">
        <v>100.62134955378981</v>
      </c>
      <c r="U11" s="91">
        <v>1</v>
      </c>
      <c r="V11" s="95">
        <v>41374</v>
      </c>
      <c r="W11" s="94">
        <v>98.53307583639895</v>
      </c>
      <c r="X11" s="94">
        <v>98.53307583639895</v>
      </c>
      <c r="Y11" s="91">
        <v>1</v>
      </c>
      <c r="Z11" s="95">
        <v>41374</v>
      </c>
      <c r="AA11" s="94">
        <v>98.53307583639895</v>
      </c>
      <c r="AB11" s="94">
        <v>98.53307583639895</v>
      </c>
      <c r="AC11" s="91">
        <v>1</v>
      </c>
      <c r="AD11" s="95">
        <v>41374</v>
      </c>
      <c r="AE11" s="94">
        <v>98.53307583639895</v>
      </c>
      <c r="AF11" s="94">
        <v>98.53307583639895</v>
      </c>
      <c r="AG11" s="91">
        <v>1</v>
      </c>
    </row>
    <row r="12" spans="1:33">
      <c r="A12" s="95">
        <v>40191</v>
      </c>
      <c r="B12" s="94">
        <v>100.78184077401684</v>
      </c>
      <c r="C12" s="94">
        <v>100.90315893195695</v>
      </c>
      <c r="D12" s="91">
        <v>1</v>
      </c>
      <c r="F12" s="95">
        <v>41040</v>
      </c>
      <c r="G12" s="94">
        <v>99.597839850571489</v>
      </c>
      <c r="H12" s="94">
        <v>99.597839850571475</v>
      </c>
      <c r="I12" s="91">
        <v>1</v>
      </c>
      <c r="J12" s="95">
        <v>41285</v>
      </c>
      <c r="K12" s="94">
        <v>102.82978276761121</v>
      </c>
      <c r="L12" s="94">
        <v>102.95031742529052</v>
      </c>
      <c r="M12" s="91">
        <v>1</v>
      </c>
      <c r="N12" s="95">
        <v>41222</v>
      </c>
      <c r="O12" s="94">
        <v>100.35256890642557</v>
      </c>
      <c r="P12" s="94">
        <v>100.35256890642556</v>
      </c>
      <c r="Q12" s="91">
        <v>1</v>
      </c>
      <c r="R12" s="95">
        <v>41316</v>
      </c>
      <c r="S12" s="94">
        <v>100.89192775831668</v>
      </c>
      <c r="T12" s="94">
        <v>100.8919277583167</v>
      </c>
      <c r="U12" s="91">
        <v>1</v>
      </c>
      <c r="V12" s="95">
        <v>41375</v>
      </c>
      <c r="W12" s="94">
        <v>98.976278070601722</v>
      </c>
      <c r="X12" s="94">
        <v>98.976278070601722</v>
      </c>
      <c r="Y12" s="91">
        <v>1</v>
      </c>
      <c r="Z12" s="95">
        <v>41375</v>
      </c>
      <c r="AA12" s="94">
        <v>98.976278070601722</v>
      </c>
      <c r="AB12" s="94">
        <v>98.976278070601722</v>
      </c>
      <c r="AC12" s="91">
        <v>1</v>
      </c>
      <c r="AD12" s="95">
        <v>41375</v>
      </c>
      <c r="AE12" s="94">
        <v>98.976278070601722</v>
      </c>
      <c r="AF12" s="94">
        <v>98.976278070601722</v>
      </c>
      <c r="AG12" s="91">
        <v>1</v>
      </c>
    </row>
    <row r="13" spans="1:33">
      <c r="A13" s="95">
        <v>40192</v>
      </c>
      <c r="B13" s="94">
        <v>101.21286967061938</v>
      </c>
      <c r="C13" s="94">
        <v>101.33470668822065</v>
      </c>
      <c r="D13" s="91">
        <v>1</v>
      </c>
      <c r="F13" s="95">
        <v>41043</v>
      </c>
      <c r="G13" s="94">
        <v>97.956702022081899</v>
      </c>
      <c r="H13" s="94">
        <v>97.956702022081885</v>
      </c>
      <c r="I13" s="91">
        <v>1</v>
      </c>
      <c r="J13" s="95">
        <v>41288</v>
      </c>
      <c r="K13" s="94">
        <v>102.20698954231369</v>
      </c>
      <c r="L13" s="94">
        <v>102.32679417639288</v>
      </c>
      <c r="M13" s="91">
        <v>1</v>
      </c>
      <c r="N13" s="95">
        <v>41225</v>
      </c>
      <c r="O13" s="94">
        <v>100.53530458613685</v>
      </c>
      <c r="P13" s="94">
        <v>100.53530458613683</v>
      </c>
      <c r="Q13" s="91">
        <v>1</v>
      </c>
      <c r="R13" s="95">
        <v>41317</v>
      </c>
      <c r="S13" s="94">
        <v>99.891524384709442</v>
      </c>
      <c r="T13" s="94">
        <v>99.89152438470947</v>
      </c>
      <c r="U13" s="91">
        <v>1</v>
      </c>
      <c r="V13" s="95">
        <v>41376</v>
      </c>
      <c r="W13" s="94">
        <v>98.064148956694879</v>
      </c>
      <c r="X13" s="94">
        <v>98.064148956694879</v>
      </c>
      <c r="Y13" s="91">
        <v>1</v>
      </c>
      <c r="Z13" s="95">
        <v>41376</v>
      </c>
      <c r="AA13" s="94">
        <v>98.064148956694879</v>
      </c>
      <c r="AB13" s="94">
        <v>98.064148956694879</v>
      </c>
      <c r="AC13" s="91">
        <v>1</v>
      </c>
      <c r="AD13" s="95">
        <v>41376</v>
      </c>
      <c r="AE13" s="94">
        <v>98.064148956694879</v>
      </c>
      <c r="AF13" s="94">
        <v>98.064148956694879</v>
      </c>
      <c r="AG13" s="91">
        <v>1</v>
      </c>
    </row>
    <row r="14" spans="1:33">
      <c r="A14" s="95">
        <v>40193</v>
      </c>
      <c r="B14" s="94">
        <v>100.50052288702614</v>
      </c>
      <c r="C14" s="94">
        <v>100.62150240292931</v>
      </c>
      <c r="D14" s="91">
        <v>1</v>
      </c>
      <c r="F14" s="95">
        <v>41044</v>
      </c>
      <c r="G14" s="94">
        <v>97.664318765249078</v>
      </c>
      <c r="H14" s="94">
        <v>97.664318765249064</v>
      </c>
      <c r="I14" s="91">
        <v>1</v>
      </c>
      <c r="J14" s="95">
        <v>41289</v>
      </c>
      <c r="K14" s="94">
        <v>100.50182495562065</v>
      </c>
      <c r="L14" s="94">
        <v>100.61963083579593</v>
      </c>
      <c r="M14" s="91">
        <v>1</v>
      </c>
      <c r="N14" s="95">
        <v>41226</v>
      </c>
      <c r="O14" s="94">
        <v>100.59447373666242</v>
      </c>
      <c r="P14" s="94">
        <v>100.59447373666241</v>
      </c>
      <c r="Q14" s="91">
        <v>1</v>
      </c>
      <c r="R14" s="95">
        <v>41318</v>
      </c>
      <c r="S14" s="94">
        <v>100.1420379532987</v>
      </c>
      <c r="T14" s="94">
        <v>100.14203795329873</v>
      </c>
      <c r="U14" s="91">
        <v>1</v>
      </c>
      <c r="V14" s="95">
        <v>41379</v>
      </c>
      <c r="W14" s="94">
        <v>96.046125158207985</v>
      </c>
      <c r="X14" s="94">
        <v>96.253744080178905</v>
      </c>
      <c r="Y14" s="91">
        <v>1</v>
      </c>
      <c r="Z14" s="95">
        <v>41379</v>
      </c>
      <c r="AA14" s="94">
        <v>96.046125158207985</v>
      </c>
      <c r="AB14" s="94">
        <v>96.253744080178905</v>
      </c>
      <c r="AC14" s="91">
        <v>1</v>
      </c>
      <c r="AD14" s="95">
        <v>41379</v>
      </c>
      <c r="AE14" s="94">
        <v>96.046125158207985</v>
      </c>
      <c r="AF14" s="94">
        <v>96.253744080178905</v>
      </c>
      <c r="AG14" s="91">
        <v>1</v>
      </c>
    </row>
    <row r="15" spans="1:33">
      <c r="A15" s="95">
        <v>40196</v>
      </c>
      <c r="B15" s="94">
        <v>101.13821666737964</v>
      </c>
      <c r="C15" s="94">
        <v>101.2599638199341</v>
      </c>
      <c r="D15" s="91">
        <v>1</v>
      </c>
      <c r="F15" s="95">
        <v>41045</v>
      </c>
      <c r="G15" s="94">
        <v>98.586840273701768</v>
      </c>
      <c r="H15" s="94">
        <v>98.586840273701753</v>
      </c>
      <c r="I15" s="91">
        <v>1</v>
      </c>
      <c r="J15" s="95">
        <v>41290</v>
      </c>
      <c r="K15" s="94">
        <v>100.29386859306453</v>
      </c>
      <c r="L15" s="94">
        <v>100.41143071167291</v>
      </c>
      <c r="M15" s="91">
        <v>1</v>
      </c>
      <c r="N15" s="95">
        <v>41227</v>
      </c>
      <c r="O15" s="94">
        <v>100.31372923763519</v>
      </c>
      <c r="P15" s="94">
        <v>100.31372923763519</v>
      </c>
      <c r="Q15" s="91">
        <v>1</v>
      </c>
      <c r="R15" s="95">
        <v>41319</v>
      </c>
      <c r="S15" s="94">
        <v>99.711420739549538</v>
      </c>
      <c r="T15" s="94">
        <v>99.711420739549567</v>
      </c>
      <c r="U15" s="91">
        <v>1</v>
      </c>
      <c r="V15" s="95">
        <v>41380</v>
      </c>
      <c r="W15" s="94">
        <v>97.257301524043456</v>
      </c>
      <c r="X15" s="94">
        <v>97.467538595689632</v>
      </c>
      <c r="Y15" s="91">
        <v>1</v>
      </c>
      <c r="Z15" s="95">
        <v>41380</v>
      </c>
      <c r="AA15" s="94">
        <v>97.257301524043456</v>
      </c>
      <c r="AB15" s="94">
        <v>97.467538595689632</v>
      </c>
      <c r="AC15" s="91">
        <v>1</v>
      </c>
      <c r="AD15" s="95">
        <v>41380</v>
      </c>
      <c r="AE15" s="94">
        <v>97.257301524043456</v>
      </c>
      <c r="AF15" s="94">
        <v>97.467538595689632</v>
      </c>
      <c r="AG15" s="91">
        <v>1</v>
      </c>
    </row>
    <row r="16" spans="1:33">
      <c r="A16" s="95">
        <v>40197</v>
      </c>
      <c r="B16" s="94">
        <v>101.15029459953438</v>
      </c>
      <c r="C16" s="94">
        <v>101.2720562911414</v>
      </c>
      <c r="D16" s="91">
        <v>1</v>
      </c>
      <c r="F16" s="95">
        <v>41046</v>
      </c>
      <c r="G16" s="94">
        <v>97.784911565669546</v>
      </c>
      <c r="H16" s="94">
        <v>97.784911565669532</v>
      </c>
      <c r="I16" s="91">
        <v>1</v>
      </c>
      <c r="J16" s="95">
        <v>41291</v>
      </c>
      <c r="K16" s="94">
        <v>101.05856248895843</v>
      </c>
      <c r="L16" s="94">
        <v>101.17702096380224</v>
      </c>
      <c r="M16" s="91">
        <v>1</v>
      </c>
      <c r="N16" s="95">
        <v>41228</v>
      </c>
      <c r="O16" s="94">
        <v>99.815371918226163</v>
      </c>
      <c r="P16" s="94">
        <v>99.815371918226163</v>
      </c>
      <c r="Q16" s="91">
        <v>1</v>
      </c>
      <c r="R16" s="95">
        <v>41320</v>
      </c>
      <c r="S16" s="94">
        <v>99.77267005278955</v>
      </c>
      <c r="T16" s="94">
        <v>99.772670052789579</v>
      </c>
      <c r="U16" s="91">
        <v>1</v>
      </c>
      <c r="V16" s="95">
        <v>41381</v>
      </c>
      <c r="W16" s="94">
        <v>95.568921766535496</v>
      </c>
      <c r="X16" s="94">
        <v>95.775509137742915</v>
      </c>
      <c r="Y16" s="91">
        <v>1</v>
      </c>
      <c r="Z16" s="95">
        <v>41381</v>
      </c>
      <c r="AA16" s="94">
        <v>95.568921766535496</v>
      </c>
      <c r="AB16" s="94">
        <v>95.775509137742915</v>
      </c>
      <c r="AC16" s="91">
        <v>1</v>
      </c>
      <c r="AD16" s="95">
        <v>41381</v>
      </c>
      <c r="AE16" s="94">
        <v>95.568921766535496</v>
      </c>
      <c r="AF16" s="94">
        <v>95.775509137742915</v>
      </c>
      <c r="AG16" s="91">
        <v>1</v>
      </c>
    </row>
    <row r="17" spans="1:33">
      <c r="A17" s="95">
        <v>40198</v>
      </c>
      <c r="B17" s="94">
        <v>101.61931818208133</v>
      </c>
      <c r="C17" s="94">
        <v>101.74164447021316</v>
      </c>
      <c r="D17" s="91">
        <v>1</v>
      </c>
      <c r="F17" s="95">
        <v>41047</v>
      </c>
      <c r="G17" s="94">
        <v>96.002928123103146</v>
      </c>
      <c r="H17" s="94">
        <v>96.002928123103132</v>
      </c>
      <c r="I17" s="91">
        <v>1</v>
      </c>
      <c r="J17" s="95">
        <v>41292</v>
      </c>
      <c r="K17" s="94">
        <v>101.32762966447532</v>
      </c>
      <c r="L17" s="94">
        <v>101.44640353354657</v>
      </c>
      <c r="M17" s="91">
        <v>1</v>
      </c>
      <c r="N17" s="95">
        <v>41229</v>
      </c>
      <c r="O17" s="94">
        <v>99.917466343017935</v>
      </c>
      <c r="P17" s="94">
        <v>99.917466343017935</v>
      </c>
      <c r="Q17" s="91">
        <v>1</v>
      </c>
      <c r="R17" s="95">
        <v>41323</v>
      </c>
      <c r="S17" s="94">
        <v>99.867039151204423</v>
      </c>
      <c r="T17" s="94">
        <v>99.867039151204452</v>
      </c>
      <c r="U17" s="91">
        <v>1</v>
      </c>
      <c r="V17" s="95">
        <v>41382</v>
      </c>
      <c r="W17" s="94">
        <v>95.811305682088346</v>
      </c>
      <c r="X17" s="94">
        <v>96.018417004544887</v>
      </c>
      <c r="Y17" s="91">
        <v>1</v>
      </c>
      <c r="Z17" s="95">
        <v>41382</v>
      </c>
      <c r="AA17" s="94">
        <v>95.811305682088346</v>
      </c>
      <c r="AB17" s="94">
        <v>96.018417004544887</v>
      </c>
      <c r="AC17" s="91">
        <v>1</v>
      </c>
      <c r="AD17" s="95">
        <v>41382</v>
      </c>
      <c r="AE17" s="94">
        <v>95.811305682088346</v>
      </c>
      <c r="AF17" s="94">
        <v>96.018417004544887</v>
      </c>
      <c r="AG17" s="91">
        <v>1</v>
      </c>
    </row>
    <row r="18" spans="1:33">
      <c r="A18" s="95">
        <v>40199</v>
      </c>
      <c r="B18" s="94">
        <v>100.78032108057171</v>
      </c>
      <c r="C18" s="94">
        <v>100.90163740915041</v>
      </c>
      <c r="D18" s="91">
        <v>1</v>
      </c>
      <c r="F18" s="95">
        <v>41050</v>
      </c>
      <c r="G18" s="94">
        <v>95.860840375829525</v>
      </c>
      <c r="H18" s="94">
        <v>95.860840375829511</v>
      </c>
      <c r="I18" s="91">
        <v>1</v>
      </c>
      <c r="J18" s="95">
        <v>41295</v>
      </c>
      <c r="K18" s="94">
        <v>101.31693777640997</v>
      </c>
      <c r="L18" s="94">
        <v>101.435699112701</v>
      </c>
      <c r="M18" s="91">
        <v>1</v>
      </c>
      <c r="N18" s="95">
        <v>41232</v>
      </c>
      <c r="O18" s="94">
        <v>101.21036753305896</v>
      </c>
      <c r="P18" s="94">
        <v>101.21036753305896</v>
      </c>
      <c r="Q18" s="91">
        <v>1</v>
      </c>
      <c r="R18" s="95">
        <v>41324</v>
      </c>
      <c r="S18" s="94">
        <v>100.09992849841981</v>
      </c>
      <c r="T18" s="94">
        <v>100.09992849841984</v>
      </c>
      <c r="U18" s="91">
        <v>1</v>
      </c>
      <c r="V18" s="95">
        <v>41383</v>
      </c>
      <c r="W18" s="94">
        <v>97.18846185779168</v>
      </c>
      <c r="X18" s="94">
        <v>97.398550121588784</v>
      </c>
      <c r="Y18" s="91">
        <v>1</v>
      </c>
      <c r="Z18" s="95">
        <v>41383</v>
      </c>
      <c r="AA18" s="94">
        <v>97.18846185779168</v>
      </c>
      <c r="AB18" s="94">
        <v>97.398550121588784</v>
      </c>
      <c r="AC18" s="91">
        <v>1</v>
      </c>
      <c r="AD18" s="95">
        <v>41383</v>
      </c>
      <c r="AE18" s="94">
        <v>97.18846185779168</v>
      </c>
      <c r="AF18" s="94">
        <v>97.398550121588784</v>
      </c>
      <c r="AG18" s="91">
        <v>1</v>
      </c>
    </row>
    <row r="19" spans="1:33">
      <c r="A19" s="95">
        <v>40200</v>
      </c>
      <c r="B19" s="94">
        <v>99.373999507908366</v>
      </c>
      <c r="C19" s="94">
        <v>99.493622948747003</v>
      </c>
      <c r="D19" s="91">
        <v>1</v>
      </c>
      <c r="F19" s="95">
        <v>41051</v>
      </c>
      <c r="G19" s="94">
        <v>97.46934252047356</v>
      </c>
      <c r="H19" s="94">
        <v>97.469342520473546</v>
      </c>
      <c r="I19" s="91">
        <v>1</v>
      </c>
      <c r="J19" s="95">
        <v>41296</v>
      </c>
      <c r="K19" s="94">
        <v>100.94110585714044</v>
      </c>
      <c r="L19" s="94">
        <v>101.05942665207746</v>
      </c>
      <c r="M19" s="91">
        <v>1</v>
      </c>
      <c r="N19" s="95">
        <v>41233</v>
      </c>
      <c r="O19" s="94">
        <v>100.52981878870217</v>
      </c>
      <c r="P19" s="94">
        <v>100.52981878870217</v>
      </c>
      <c r="Q19" s="91">
        <v>1</v>
      </c>
      <c r="R19" s="95">
        <v>41325</v>
      </c>
      <c r="S19" s="94">
        <v>99.835969697418832</v>
      </c>
      <c r="T19" s="94">
        <v>99.835969697418861</v>
      </c>
      <c r="U19" s="91">
        <v>1</v>
      </c>
      <c r="V19" s="95">
        <v>41386</v>
      </c>
      <c r="W19" s="94">
        <v>96.052671370598603</v>
      </c>
      <c r="X19" s="94">
        <v>96.867775254547013</v>
      </c>
      <c r="Y19" s="91">
        <v>1</v>
      </c>
      <c r="Z19" s="95">
        <v>41386</v>
      </c>
      <c r="AA19" s="94">
        <v>96.052671370598603</v>
      </c>
      <c r="AB19" s="94">
        <v>96.867775254547013</v>
      </c>
      <c r="AC19" s="91">
        <v>1</v>
      </c>
      <c r="AD19" s="95">
        <v>41386</v>
      </c>
      <c r="AE19" s="94">
        <v>96.052671370598603</v>
      </c>
      <c r="AF19" s="94">
        <v>96.867775254547013</v>
      </c>
      <c r="AG19" s="91">
        <v>1</v>
      </c>
    </row>
    <row r="20" spans="1:33">
      <c r="A20" s="95">
        <v>40203</v>
      </c>
      <c r="B20" s="94">
        <v>99.542468514500527</v>
      </c>
      <c r="C20" s="94">
        <v>99.662294753277692</v>
      </c>
      <c r="D20" s="91">
        <v>1</v>
      </c>
      <c r="F20" s="95">
        <v>41052</v>
      </c>
      <c r="G20" s="94">
        <v>96.010818914539925</v>
      </c>
      <c r="H20" s="94">
        <v>96.010818914539911</v>
      </c>
      <c r="I20" s="91">
        <v>1</v>
      </c>
      <c r="J20" s="95">
        <v>41297</v>
      </c>
      <c r="K20" s="94">
        <v>100.71107956925044</v>
      </c>
      <c r="L20" s="94">
        <v>100.8291307327721</v>
      </c>
      <c r="M20" s="91">
        <v>1</v>
      </c>
      <c r="N20" s="95">
        <v>41234</v>
      </c>
      <c r="O20" s="94">
        <v>101.01492394847088</v>
      </c>
      <c r="P20" s="94">
        <v>101.01492394847088</v>
      </c>
      <c r="Q20" s="91">
        <v>1</v>
      </c>
      <c r="R20" s="95">
        <v>41326</v>
      </c>
      <c r="S20" s="94">
        <v>98.419747514516203</v>
      </c>
      <c r="T20" s="94">
        <v>98.419747514516231</v>
      </c>
      <c r="U20" s="91">
        <v>1</v>
      </c>
      <c r="V20" s="95">
        <v>41387</v>
      </c>
      <c r="W20" s="94">
        <v>96.638899396945405</v>
      </c>
      <c r="X20" s="94">
        <v>97.458978017507974</v>
      </c>
      <c r="Y20" s="91">
        <v>1</v>
      </c>
      <c r="Z20" s="95">
        <v>41387</v>
      </c>
      <c r="AA20" s="94">
        <v>96.638899396945405</v>
      </c>
      <c r="AB20" s="94">
        <v>97.458978017507974</v>
      </c>
      <c r="AC20" s="91">
        <v>1</v>
      </c>
      <c r="AD20" s="95">
        <v>41387</v>
      </c>
      <c r="AE20" s="94">
        <v>96.638899396945405</v>
      </c>
      <c r="AF20" s="94">
        <v>97.458978017507974</v>
      </c>
      <c r="AG20" s="91">
        <v>1</v>
      </c>
    </row>
    <row r="21" spans="1:33">
      <c r="A21" s="95">
        <v>40204</v>
      </c>
      <c r="B21" s="94">
        <v>98.863794671759422</v>
      </c>
      <c r="C21" s="94">
        <v>98.982803943314991</v>
      </c>
      <c r="D21" s="91">
        <v>1</v>
      </c>
      <c r="F21" s="95">
        <v>41053</v>
      </c>
      <c r="G21" s="94">
        <v>96.793456352719147</v>
      </c>
      <c r="H21" s="94">
        <v>96.793456352719133</v>
      </c>
      <c r="I21" s="91">
        <v>1</v>
      </c>
      <c r="J21" s="95">
        <v>41298</v>
      </c>
      <c r="K21" s="94">
        <v>101.32669528164585</v>
      </c>
      <c r="L21" s="94">
        <v>101.44546805545549</v>
      </c>
      <c r="M21" s="91">
        <v>1</v>
      </c>
      <c r="N21" s="95">
        <v>41235</v>
      </c>
      <c r="O21" s="94">
        <v>101.11035241320388</v>
      </c>
      <c r="P21" s="94">
        <v>101.11035241320388</v>
      </c>
      <c r="Q21" s="91">
        <v>1</v>
      </c>
      <c r="R21" s="95">
        <v>41327</v>
      </c>
      <c r="S21" s="94">
        <v>98.419140982496231</v>
      </c>
      <c r="T21" s="94">
        <v>98.419140982496245</v>
      </c>
      <c r="U21" s="91">
        <v>1</v>
      </c>
      <c r="V21" s="95">
        <v>41388</v>
      </c>
      <c r="W21" s="94">
        <v>96.497567979763843</v>
      </c>
      <c r="X21" s="94">
        <v>97.316447260574336</v>
      </c>
      <c r="Y21" s="91">
        <v>1</v>
      </c>
      <c r="Z21" s="95">
        <v>41388</v>
      </c>
      <c r="AA21" s="94">
        <v>96.497567979763843</v>
      </c>
      <c r="AB21" s="94">
        <v>97.316447260574336</v>
      </c>
      <c r="AC21" s="91">
        <v>1</v>
      </c>
      <c r="AD21" s="95">
        <v>41388</v>
      </c>
      <c r="AE21" s="94">
        <v>96.497567979763843</v>
      </c>
      <c r="AF21" s="94">
        <v>97.316447260574336</v>
      </c>
      <c r="AG21" s="91">
        <v>1</v>
      </c>
    </row>
    <row r="22" spans="1:33">
      <c r="A22" s="95">
        <v>40205</v>
      </c>
      <c r="B22" s="94">
        <v>98.592977967162739</v>
      </c>
      <c r="C22" s="94">
        <v>98.711661237689867</v>
      </c>
      <c r="D22" s="91">
        <v>1</v>
      </c>
      <c r="F22" s="95">
        <v>41054</v>
      </c>
      <c r="G22" s="94">
        <v>96.628445114104309</v>
      </c>
      <c r="H22" s="94">
        <v>96.628445114104309</v>
      </c>
      <c r="I22" s="91">
        <v>1</v>
      </c>
      <c r="J22" s="95">
        <v>41299</v>
      </c>
      <c r="K22" s="94">
        <v>102.0738332642414</v>
      </c>
      <c r="L22" s="94">
        <v>102.19348181565698</v>
      </c>
      <c r="M22" s="91">
        <v>1</v>
      </c>
      <c r="N22" s="95">
        <v>41236</v>
      </c>
      <c r="O22" s="94">
        <v>100.73561496379374</v>
      </c>
      <c r="P22" s="94">
        <v>100.73561496379374</v>
      </c>
      <c r="Q22" s="91">
        <v>1</v>
      </c>
      <c r="R22" s="95">
        <v>41330</v>
      </c>
      <c r="S22" s="94">
        <v>99.105059681292929</v>
      </c>
      <c r="T22" s="94">
        <v>99.105059681292943</v>
      </c>
      <c r="U22" s="91">
        <v>1</v>
      </c>
      <c r="V22" s="95">
        <v>41389</v>
      </c>
      <c r="W22" s="94">
        <v>97.463337610477708</v>
      </c>
      <c r="X22" s="94">
        <v>98.290412421571332</v>
      </c>
      <c r="Y22" s="91">
        <v>1</v>
      </c>
      <c r="Z22" s="95">
        <v>41389</v>
      </c>
      <c r="AA22" s="94">
        <v>97.463337610477708</v>
      </c>
      <c r="AB22" s="94">
        <v>98.290412421571332</v>
      </c>
      <c r="AC22" s="91">
        <v>1</v>
      </c>
      <c r="AD22" s="95">
        <v>41389</v>
      </c>
      <c r="AE22" s="94">
        <v>97.463337610477708</v>
      </c>
      <c r="AF22" s="94">
        <v>98.290412421571332</v>
      </c>
      <c r="AG22" s="91">
        <v>1</v>
      </c>
    </row>
    <row r="23" spans="1:33">
      <c r="A23" s="95">
        <v>40206</v>
      </c>
      <c r="B23" s="94">
        <v>99.471048406137726</v>
      </c>
      <c r="C23" s="94">
        <v>99.590788671529992</v>
      </c>
      <c r="D23" s="91">
        <v>1</v>
      </c>
      <c r="F23" s="95">
        <v>41057</v>
      </c>
      <c r="G23" s="94">
        <v>96.740692859309362</v>
      </c>
      <c r="H23" s="94">
        <v>96.740692859309362</v>
      </c>
      <c r="I23" s="91">
        <v>1</v>
      </c>
      <c r="J23" s="95">
        <v>41302</v>
      </c>
      <c r="K23" s="94">
        <v>102.27185853926593</v>
      </c>
      <c r="L23" s="94">
        <v>102.39173921126074</v>
      </c>
      <c r="M23" s="91">
        <v>1</v>
      </c>
      <c r="N23" s="95">
        <v>41239</v>
      </c>
      <c r="O23" s="94">
        <v>100.4779605762281</v>
      </c>
      <c r="P23" s="94">
        <v>100.47796057622811</v>
      </c>
      <c r="Q23" s="91">
        <v>1</v>
      </c>
      <c r="R23" s="95">
        <v>41331</v>
      </c>
      <c r="S23" s="94">
        <v>98.420063258696544</v>
      </c>
      <c r="T23" s="94">
        <v>98.420063258696558</v>
      </c>
      <c r="U23" s="91">
        <v>1</v>
      </c>
      <c r="V23" s="95">
        <v>41390</v>
      </c>
      <c r="W23" s="94">
        <v>97.603678175503816</v>
      </c>
      <c r="X23" s="94">
        <v>98.431943917968709</v>
      </c>
      <c r="Y23" s="91">
        <v>1</v>
      </c>
      <c r="Z23" s="95">
        <v>41390</v>
      </c>
      <c r="AA23" s="94">
        <v>97.603678175503816</v>
      </c>
      <c r="AB23" s="94">
        <v>98.431943917968709</v>
      </c>
      <c r="AC23" s="91">
        <v>1</v>
      </c>
      <c r="AD23" s="95">
        <v>41390</v>
      </c>
      <c r="AE23" s="94">
        <v>97.603678175503816</v>
      </c>
      <c r="AF23" s="94">
        <v>98.431943917968709</v>
      </c>
      <c r="AG23" s="91">
        <v>1</v>
      </c>
    </row>
    <row r="24" spans="1:33">
      <c r="A24" s="95">
        <v>40207</v>
      </c>
      <c r="B24" s="94">
        <v>99.642214772608583</v>
      </c>
      <c r="C24" s="94">
        <v>99.762161082940324</v>
      </c>
      <c r="D24" s="91">
        <v>1</v>
      </c>
      <c r="F24" s="95">
        <v>41058</v>
      </c>
      <c r="G24" s="94">
        <v>98.066031656658907</v>
      </c>
      <c r="H24" s="94">
        <v>98.066031656658907</v>
      </c>
      <c r="I24" s="91">
        <v>1</v>
      </c>
      <c r="J24" s="95">
        <v>41303</v>
      </c>
      <c r="K24" s="94">
        <v>102.25804493851601</v>
      </c>
      <c r="L24" s="94">
        <v>102.37790941853227</v>
      </c>
      <c r="M24" s="91">
        <v>1</v>
      </c>
      <c r="N24" s="95">
        <v>41240</v>
      </c>
      <c r="O24" s="94">
        <v>100.76745810279367</v>
      </c>
      <c r="P24" s="94">
        <v>100.76745810279368</v>
      </c>
      <c r="Q24" s="91">
        <v>1</v>
      </c>
      <c r="R24" s="95">
        <v>41332</v>
      </c>
      <c r="S24" s="94">
        <v>97.472665859061792</v>
      </c>
      <c r="T24" s="94">
        <v>97.472665859061806</v>
      </c>
      <c r="U24" s="91">
        <v>1</v>
      </c>
      <c r="V24" s="95">
        <v>41393</v>
      </c>
      <c r="W24" s="94">
        <v>97.211787892182912</v>
      </c>
      <c r="X24" s="94">
        <v>98.036728049971614</v>
      </c>
      <c r="Y24" s="91">
        <v>1</v>
      </c>
      <c r="Z24" s="95">
        <v>41393</v>
      </c>
      <c r="AA24" s="94">
        <v>97.211787892182912</v>
      </c>
      <c r="AB24" s="94">
        <v>98.036728049971614</v>
      </c>
      <c r="AC24" s="91">
        <v>1</v>
      </c>
      <c r="AD24" s="95">
        <v>41393</v>
      </c>
      <c r="AE24" s="94">
        <v>97.211787892182912</v>
      </c>
      <c r="AF24" s="94">
        <v>98.036728049971614</v>
      </c>
      <c r="AG24" s="91">
        <v>1</v>
      </c>
    </row>
    <row r="25" spans="1:33">
      <c r="A25" s="95">
        <v>40210</v>
      </c>
      <c r="B25" s="94">
        <v>99.062876671551706</v>
      </c>
      <c r="C25" s="94">
        <v>99.182125592049076</v>
      </c>
      <c r="D25" s="91">
        <v>1</v>
      </c>
      <c r="F25" s="95">
        <v>41059</v>
      </c>
      <c r="G25" s="94">
        <v>96.738449456104107</v>
      </c>
      <c r="H25" s="94">
        <v>96.738449456104107</v>
      </c>
      <c r="I25" s="91">
        <v>1</v>
      </c>
      <c r="J25" s="95">
        <v>41304</v>
      </c>
      <c r="K25" s="94">
        <v>100.51989807727965</v>
      </c>
      <c r="L25" s="94">
        <v>100.63772514234398</v>
      </c>
      <c r="M25" s="91">
        <v>1</v>
      </c>
      <c r="N25" s="95">
        <v>41241</v>
      </c>
      <c r="O25" s="94">
        <v>100.08009708310905</v>
      </c>
      <c r="P25" s="94">
        <v>100.08009708310907</v>
      </c>
      <c r="Q25" s="91">
        <v>1</v>
      </c>
      <c r="R25" s="95">
        <v>41333</v>
      </c>
      <c r="S25" s="94">
        <v>98.470513581295592</v>
      </c>
      <c r="T25" s="94">
        <v>98.470513581295606</v>
      </c>
      <c r="U25" s="91">
        <v>1</v>
      </c>
      <c r="V25" s="95">
        <v>41394</v>
      </c>
      <c r="W25" s="94">
        <v>97.104830471251717</v>
      </c>
      <c r="X25" s="94">
        <v>97.928862987347856</v>
      </c>
      <c r="Y25" s="91">
        <v>1</v>
      </c>
      <c r="Z25" s="95">
        <v>41394</v>
      </c>
      <c r="AA25" s="94">
        <v>97.104830471251717</v>
      </c>
      <c r="AB25" s="94">
        <v>97.928862987347856</v>
      </c>
      <c r="AC25" s="91">
        <v>1</v>
      </c>
      <c r="AD25" s="95">
        <v>41394</v>
      </c>
      <c r="AE25" s="94">
        <v>97.104830471251717</v>
      </c>
      <c r="AF25" s="94">
        <v>97.928862987347856</v>
      </c>
      <c r="AG25" s="91">
        <v>1</v>
      </c>
    </row>
    <row r="26" spans="1:33">
      <c r="A26" s="95">
        <v>40211</v>
      </c>
      <c r="B26" s="94">
        <v>99.439408812144876</v>
      </c>
      <c r="C26" s="94">
        <v>99.559110990742624</v>
      </c>
      <c r="D26" s="91">
        <v>1</v>
      </c>
      <c r="F26" s="95">
        <v>41060</v>
      </c>
      <c r="G26" s="94">
        <v>97.30932663756046</v>
      </c>
      <c r="H26" s="94">
        <v>97.30932663756046</v>
      </c>
      <c r="I26" s="91">
        <v>1</v>
      </c>
      <c r="J26" s="95">
        <v>41305</v>
      </c>
      <c r="K26" s="94">
        <v>100.20013093265962</v>
      </c>
      <c r="L26" s="94">
        <v>100.3175831741828</v>
      </c>
      <c r="M26" s="91">
        <v>1</v>
      </c>
      <c r="N26" s="95">
        <v>41242</v>
      </c>
      <c r="O26" s="94">
        <v>100.91949682266321</v>
      </c>
      <c r="P26" s="94">
        <v>100.91949682266322</v>
      </c>
      <c r="Q26" s="91">
        <v>1</v>
      </c>
      <c r="R26" s="95">
        <v>41334</v>
      </c>
      <c r="S26" s="94">
        <v>99.740178911527934</v>
      </c>
      <c r="T26" s="94">
        <v>99.740178911527948</v>
      </c>
      <c r="U26" s="91">
        <v>1</v>
      </c>
      <c r="V26" s="95" t="s">
        <v>90</v>
      </c>
      <c r="W26" s="94" t="s">
        <v>90</v>
      </c>
      <c r="X26" s="94" t="s">
        <v>90</v>
      </c>
      <c r="Y26" s="91">
        <v>0</v>
      </c>
      <c r="Z26" s="95" t="s">
        <v>90</v>
      </c>
      <c r="AA26" s="94" t="s">
        <v>90</v>
      </c>
      <c r="AB26" s="94" t="s">
        <v>90</v>
      </c>
      <c r="AC26" s="91">
        <v>0</v>
      </c>
      <c r="AD26" s="95" t="s">
        <v>90</v>
      </c>
      <c r="AE26" s="94" t="s">
        <v>90</v>
      </c>
      <c r="AF26" s="94" t="s">
        <v>90</v>
      </c>
      <c r="AG26" s="91">
        <v>0</v>
      </c>
    </row>
    <row r="27" spans="1:33">
      <c r="A27" s="95">
        <v>40212</v>
      </c>
      <c r="B27" s="94">
        <v>99.895076894424406</v>
      </c>
      <c r="C27" s="94">
        <v>100.01532759259621</v>
      </c>
      <c r="D27" s="91">
        <v>1</v>
      </c>
      <c r="F27" s="95">
        <v>41061</v>
      </c>
      <c r="G27" s="94">
        <v>97.491773644542505</v>
      </c>
      <c r="H27" s="94">
        <v>97.491773644542505</v>
      </c>
      <c r="I27" s="91">
        <v>1</v>
      </c>
      <c r="J27" s="95">
        <v>41306</v>
      </c>
      <c r="K27" s="94">
        <v>100.0572889061132</v>
      </c>
      <c r="L27" s="94">
        <v>100.17457371156574</v>
      </c>
      <c r="M27" s="91">
        <v>1</v>
      </c>
      <c r="N27" s="95">
        <v>41243</v>
      </c>
      <c r="O27" s="94">
        <v>101.05176486796454</v>
      </c>
      <c r="P27" s="94">
        <v>101.05176486796455</v>
      </c>
      <c r="Q27" s="91">
        <v>1</v>
      </c>
      <c r="R27" s="95">
        <v>41337</v>
      </c>
      <c r="S27" s="94">
        <v>98.718732577488225</v>
      </c>
      <c r="T27" s="94">
        <v>98.71873257748824</v>
      </c>
      <c r="U27" s="91">
        <v>1</v>
      </c>
      <c r="V27" s="95" t="s">
        <v>90</v>
      </c>
      <c r="W27" s="94" t="s">
        <v>90</v>
      </c>
      <c r="X27" s="94" t="s">
        <v>90</v>
      </c>
      <c r="Y27" s="91">
        <v>0</v>
      </c>
      <c r="Z27" s="95" t="s">
        <v>90</v>
      </c>
      <c r="AA27" s="94" t="s">
        <v>90</v>
      </c>
      <c r="AB27" s="94" t="s">
        <v>90</v>
      </c>
      <c r="AC27" s="91">
        <v>0</v>
      </c>
      <c r="AD27" s="95" t="s">
        <v>90</v>
      </c>
      <c r="AE27" s="94" t="s">
        <v>90</v>
      </c>
      <c r="AF27" s="94" t="s">
        <v>90</v>
      </c>
      <c r="AG27" s="91">
        <v>0</v>
      </c>
    </row>
    <row r="28" spans="1:33">
      <c r="A28" s="95">
        <v>40213</v>
      </c>
      <c r="B28" s="94">
        <v>98.749228475527275</v>
      </c>
      <c r="C28" s="94">
        <v>98.86809983573113</v>
      </c>
      <c r="D28" s="91">
        <v>1</v>
      </c>
      <c r="F28" s="95">
        <v>41064</v>
      </c>
      <c r="G28" s="94">
        <v>97.805616631069753</v>
      </c>
      <c r="H28" s="94">
        <v>97.805616631069753</v>
      </c>
      <c r="I28" s="91">
        <v>1</v>
      </c>
      <c r="J28" s="95">
        <v>41309</v>
      </c>
      <c r="K28" s="94">
        <v>99.084550729613909</v>
      </c>
      <c r="L28" s="94">
        <v>99.200695314208645</v>
      </c>
      <c r="M28" s="91">
        <v>1</v>
      </c>
      <c r="N28" s="95">
        <v>41246</v>
      </c>
      <c r="O28" s="94">
        <v>101.53814232907359</v>
      </c>
      <c r="P28" s="94">
        <v>101.53814232907361</v>
      </c>
      <c r="Q28" s="91">
        <v>1</v>
      </c>
      <c r="R28" s="95">
        <v>41338</v>
      </c>
      <c r="S28" s="94">
        <v>100.77885385721761</v>
      </c>
      <c r="T28" s="94">
        <v>100.77885385721763</v>
      </c>
      <c r="U28" s="91">
        <v>1</v>
      </c>
      <c r="V28" s="95" t="s">
        <v>90</v>
      </c>
      <c r="W28" s="94" t="s">
        <v>90</v>
      </c>
      <c r="X28" s="94" t="s">
        <v>90</v>
      </c>
      <c r="Y28" s="91">
        <v>0</v>
      </c>
      <c r="Z28" s="95" t="s">
        <v>90</v>
      </c>
      <c r="AA28" s="94" t="s">
        <v>90</v>
      </c>
      <c r="AB28" s="94" t="s">
        <v>90</v>
      </c>
      <c r="AC28" s="91">
        <v>0</v>
      </c>
      <c r="AD28" s="95" t="s">
        <v>90</v>
      </c>
      <c r="AE28" s="94" t="s">
        <v>90</v>
      </c>
      <c r="AF28" s="94" t="s">
        <v>90</v>
      </c>
      <c r="AG28" s="91">
        <v>0</v>
      </c>
    </row>
    <row r="29" spans="1:33">
      <c r="A29" s="95">
        <v>40214</v>
      </c>
      <c r="B29" s="94">
        <v>96.840820179438055</v>
      </c>
      <c r="C29" s="94">
        <v>96.957394254959453</v>
      </c>
      <c r="D29" s="91">
        <v>1</v>
      </c>
      <c r="F29" s="95">
        <v>41065</v>
      </c>
      <c r="G29" s="94">
        <v>98.042672881162062</v>
      </c>
      <c r="H29" s="94">
        <v>98.042672881162062</v>
      </c>
      <c r="I29" s="91">
        <v>1</v>
      </c>
      <c r="J29" s="95">
        <v>41310</v>
      </c>
      <c r="K29" s="94">
        <v>99.895073279023521</v>
      </c>
      <c r="L29" s="94">
        <v>100.01216793912562</v>
      </c>
      <c r="M29" s="91">
        <v>1</v>
      </c>
      <c r="N29" s="95">
        <v>41247</v>
      </c>
      <c r="O29" s="94">
        <v>101.77819031697648</v>
      </c>
      <c r="P29" s="94">
        <v>101.77819031697649</v>
      </c>
      <c r="Q29" s="91">
        <v>1</v>
      </c>
      <c r="R29" s="95">
        <v>41339</v>
      </c>
      <c r="S29" s="94">
        <v>100.668258410432</v>
      </c>
      <c r="T29" s="94">
        <v>100.66825841043202</v>
      </c>
      <c r="U29" s="91">
        <v>1</v>
      </c>
      <c r="V29" s="95" t="s">
        <v>90</v>
      </c>
      <c r="W29" s="94" t="s">
        <v>90</v>
      </c>
      <c r="X29" s="94" t="s">
        <v>90</v>
      </c>
      <c r="Y29" s="91">
        <v>0</v>
      </c>
      <c r="Z29" s="95" t="s">
        <v>90</v>
      </c>
      <c r="AA29" s="94" t="s">
        <v>90</v>
      </c>
      <c r="AB29" s="94" t="s">
        <v>90</v>
      </c>
      <c r="AC29" s="91">
        <v>0</v>
      </c>
      <c r="AD29" s="95" t="s">
        <v>90</v>
      </c>
      <c r="AE29" s="94" t="s">
        <v>90</v>
      </c>
      <c r="AF29" s="94" t="s">
        <v>90</v>
      </c>
      <c r="AG29" s="91">
        <v>0</v>
      </c>
    </row>
    <row r="30" spans="1:33">
      <c r="A30" s="95">
        <v>40217</v>
      </c>
      <c r="B30" s="94">
        <v>96.983445484601475</v>
      </c>
      <c r="C30" s="94">
        <v>97.100191248188537</v>
      </c>
      <c r="D30" s="91">
        <v>1</v>
      </c>
      <c r="F30" s="95">
        <v>41066</v>
      </c>
      <c r="G30" s="94">
        <v>99.649417218218133</v>
      </c>
      <c r="H30" s="94">
        <v>99.649417218218133</v>
      </c>
      <c r="I30" s="91">
        <v>1</v>
      </c>
      <c r="J30" s="95">
        <v>41311</v>
      </c>
      <c r="K30" s="94">
        <v>99.770845496061767</v>
      </c>
      <c r="L30" s="94">
        <v>99.887794539272633</v>
      </c>
      <c r="M30" s="91">
        <v>1</v>
      </c>
      <c r="N30" s="95">
        <v>41248</v>
      </c>
      <c r="O30" s="94">
        <v>102.74395482638758</v>
      </c>
      <c r="P30" s="94">
        <v>102.74395482638759</v>
      </c>
      <c r="Q30" s="91">
        <v>1</v>
      </c>
      <c r="R30" s="95">
        <v>41340</v>
      </c>
      <c r="S30" s="94">
        <v>100.82580284128224</v>
      </c>
      <c r="T30" s="94">
        <v>100.82580284128225</v>
      </c>
      <c r="U30" s="91">
        <v>1</v>
      </c>
      <c r="V30" s="95" t="s">
        <v>90</v>
      </c>
      <c r="W30" s="94" t="s">
        <v>90</v>
      </c>
      <c r="X30" s="94" t="s">
        <v>90</v>
      </c>
      <c r="Y30" s="91">
        <v>0</v>
      </c>
      <c r="Z30" s="95" t="s">
        <v>90</v>
      </c>
      <c r="AA30" s="94" t="s">
        <v>90</v>
      </c>
      <c r="AB30" s="94" t="s">
        <v>90</v>
      </c>
      <c r="AC30" s="91">
        <v>0</v>
      </c>
      <c r="AD30" s="95" t="s">
        <v>90</v>
      </c>
      <c r="AE30" s="94" t="s">
        <v>90</v>
      </c>
      <c r="AF30" s="94" t="s">
        <v>90</v>
      </c>
      <c r="AG30" s="91">
        <v>0</v>
      </c>
    </row>
    <row r="31" spans="1:33">
      <c r="A31" s="95">
        <v>40218</v>
      </c>
      <c r="B31" s="94">
        <v>98.409165076283458</v>
      </c>
      <c r="C31" s="94">
        <v>98.527627078364219</v>
      </c>
      <c r="D31" s="91">
        <v>1</v>
      </c>
      <c r="F31" s="95">
        <v>41067</v>
      </c>
      <c r="G31" s="94">
        <v>100.94587948931957</v>
      </c>
      <c r="H31" s="94">
        <v>100.94587948931957</v>
      </c>
      <c r="I31" s="91">
        <v>1</v>
      </c>
      <c r="J31" s="95">
        <v>41312</v>
      </c>
      <c r="K31" s="94">
        <v>100.7729614218554</v>
      </c>
      <c r="L31" s="94">
        <v>100.89108512183223</v>
      </c>
      <c r="M31" s="91">
        <v>1</v>
      </c>
      <c r="N31" s="95">
        <v>41249</v>
      </c>
      <c r="O31" s="94">
        <v>103.62130656713754</v>
      </c>
      <c r="P31" s="94">
        <v>103.62130656713755</v>
      </c>
      <c r="Q31" s="91">
        <v>1</v>
      </c>
      <c r="R31" s="95">
        <v>41341</v>
      </c>
      <c r="S31" s="94">
        <v>101.18632238968318</v>
      </c>
      <c r="T31" s="94">
        <v>101.1863223896832</v>
      </c>
      <c r="U31" s="91">
        <v>1</v>
      </c>
      <c r="V31" s="95" t="s">
        <v>90</v>
      </c>
      <c r="W31" s="94" t="s">
        <v>90</v>
      </c>
      <c r="X31" s="94" t="s">
        <v>90</v>
      </c>
      <c r="Y31" s="91">
        <v>0</v>
      </c>
      <c r="Z31" s="95" t="s">
        <v>90</v>
      </c>
      <c r="AA31" s="94" t="s">
        <v>90</v>
      </c>
      <c r="AB31" s="94" t="s">
        <v>90</v>
      </c>
      <c r="AC31" s="91">
        <v>0</v>
      </c>
      <c r="AD31" s="95" t="s">
        <v>90</v>
      </c>
      <c r="AE31" s="94" t="s">
        <v>90</v>
      </c>
      <c r="AF31" s="94" t="s">
        <v>90</v>
      </c>
      <c r="AG31" s="91">
        <v>0</v>
      </c>
    </row>
    <row r="32" spans="1:33">
      <c r="A32" s="95">
        <v>40219</v>
      </c>
      <c r="B32" s="94">
        <v>98.375579417617587</v>
      </c>
      <c r="C32" s="94">
        <v>98.494000990289535</v>
      </c>
      <c r="D32" s="91">
        <v>1</v>
      </c>
      <c r="F32" s="95">
        <v>41068</v>
      </c>
      <c r="G32" s="94">
        <v>100.52914911665938</v>
      </c>
      <c r="H32" s="94">
        <v>100.52914911665938</v>
      </c>
      <c r="I32" s="91">
        <v>1</v>
      </c>
      <c r="J32" s="95">
        <v>41313</v>
      </c>
      <c r="K32" s="94">
        <v>101.14447801545278</v>
      </c>
      <c r="L32" s="94">
        <v>101.26303719846018</v>
      </c>
      <c r="M32" s="91">
        <v>1</v>
      </c>
      <c r="N32" s="95">
        <v>41250</v>
      </c>
      <c r="O32" s="94">
        <v>103.44663182248755</v>
      </c>
      <c r="P32" s="94">
        <v>103.44663182248756</v>
      </c>
      <c r="Q32" s="91">
        <v>1</v>
      </c>
      <c r="R32" s="95">
        <v>41344</v>
      </c>
      <c r="S32" s="94">
        <v>101.56458871359216</v>
      </c>
      <c r="T32" s="94">
        <v>101.79432817143808</v>
      </c>
      <c r="U32" s="91">
        <v>1</v>
      </c>
      <c r="V32" s="95" t="s">
        <v>90</v>
      </c>
      <c r="W32" s="94" t="s">
        <v>90</v>
      </c>
      <c r="X32" s="94" t="s">
        <v>90</v>
      </c>
      <c r="Y32" s="91">
        <v>0</v>
      </c>
      <c r="Z32" s="95" t="s">
        <v>90</v>
      </c>
      <c r="AA32" s="94" t="s">
        <v>90</v>
      </c>
      <c r="AB32" s="94" t="s">
        <v>90</v>
      </c>
      <c r="AC32" s="91">
        <v>0</v>
      </c>
      <c r="AD32" s="95" t="s">
        <v>90</v>
      </c>
      <c r="AE32" s="94" t="s">
        <v>90</v>
      </c>
      <c r="AF32" s="94" t="s">
        <v>90</v>
      </c>
      <c r="AG32" s="91">
        <v>0</v>
      </c>
    </row>
    <row r="33" spans="1:33">
      <c r="A33" s="95">
        <v>40220</v>
      </c>
      <c r="B33" s="94">
        <v>98.165781018330478</v>
      </c>
      <c r="C33" s="94">
        <v>98.283950041980248</v>
      </c>
      <c r="D33" s="91">
        <v>1</v>
      </c>
      <c r="F33" s="95">
        <v>41071</v>
      </c>
      <c r="G33" s="94">
        <v>100.05660295288131</v>
      </c>
      <c r="H33" s="94">
        <v>100.11040386077902</v>
      </c>
      <c r="I33" s="91">
        <v>1</v>
      </c>
      <c r="J33" s="95">
        <v>41316</v>
      </c>
      <c r="K33" s="94">
        <v>101.41646295086254</v>
      </c>
      <c r="L33" s="94">
        <v>101.53534094822703</v>
      </c>
      <c r="M33" s="91">
        <v>1</v>
      </c>
      <c r="N33" s="95">
        <v>41253</v>
      </c>
      <c r="O33" s="94">
        <v>103.535966902523</v>
      </c>
      <c r="P33" s="94">
        <v>103.68082903253419</v>
      </c>
      <c r="Q33" s="91">
        <v>1</v>
      </c>
      <c r="R33" s="95">
        <v>41345</v>
      </c>
      <c r="S33" s="94">
        <v>100.96890096691277</v>
      </c>
      <c r="T33" s="94">
        <v>101.19729297697496</v>
      </c>
      <c r="U33" s="91">
        <v>1</v>
      </c>
      <c r="V33" s="95" t="s">
        <v>90</v>
      </c>
      <c r="W33" s="94" t="s">
        <v>90</v>
      </c>
      <c r="X33" s="94" t="s">
        <v>90</v>
      </c>
      <c r="Y33" s="91">
        <v>0</v>
      </c>
      <c r="Z33" s="95" t="s">
        <v>90</v>
      </c>
      <c r="AA33" s="94" t="s">
        <v>90</v>
      </c>
      <c r="AB33" s="94" t="s">
        <v>90</v>
      </c>
      <c r="AC33" s="91">
        <v>0</v>
      </c>
      <c r="AD33" s="95" t="s">
        <v>90</v>
      </c>
      <c r="AE33" s="94" t="s">
        <v>90</v>
      </c>
      <c r="AF33" s="94" t="s">
        <v>90</v>
      </c>
      <c r="AG33" s="91">
        <v>0</v>
      </c>
    </row>
    <row r="34" spans="1:33">
      <c r="A34" s="95">
        <v>40221</v>
      </c>
      <c r="B34" s="94">
        <v>97.681317090416144</v>
      </c>
      <c r="C34" s="94">
        <v>97.798902930916327</v>
      </c>
      <c r="D34" s="91">
        <v>1</v>
      </c>
      <c r="F34" s="95">
        <v>41072</v>
      </c>
      <c r="G34" s="94">
        <v>101.12521919000395</v>
      </c>
      <c r="H34" s="94">
        <v>101.17959469789861</v>
      </c>
      <c r="I34" s="91">
        <v>1</v>
      </c>
      <c r="J34" s="95">
        <v>41317</v>
      </c>
      <c r="K34" s="94">
        <v>100.41085849935087</v>
      </c>
      <c r="L34" s="94">
        <v>100.52855775078145</v>
      </c>
      <c r="M34" s="91">
        <v>1</v>
      </c>
      <c r="N34" s="95">
        <v>41254</v>
      </c>
      <c r="O34" s="94">
        <v>104.40875236241322</v>
      </c>
      <c r="P34" s="94">
        <v>104.55483564836224</v>
      </c>
      <c r="Q34" s="91">
        <v>1</v>
      </c>
      <c r="R34" s="95">
        <v>41346</v>
      </c>
      <c r="S34" s="94">
        <v>100.09878555040987</v>
      </c>
      <c r="T34" s="94">
        <v>100.32520935633138</v>
      </c>
      <c r="U34" s="91">
        <v>1</v>
      </c>
      <c r="V34" s="95" t="s">
        <v>90</v>
      </c>
      <c r="W34" s="94" t="s">
        <v>90</v>
      </c>
      <c r="X34" s="94" t="s">
        <v>90</v>
      </c>
      <c r="Y34" s="91">
        <v>0</v>
      </c>
      <c r="Z34" s="95" t="s">
        <v>90</v>
      </c>
      <c r="AA34" s="94" t="s">
        <v>90</v>
      </c>
      <c r="AB34" s="94" t="s">
        <v>90</v>
      </c>
      <c r="AC34" s="91">
        <v>0</v>
      </c>
      <c r="AD34" s="95" t="s">
        <v>90</v>
      </c>
      <c r="AE34" s="94" t="s">
        <v>90</v>
      </c>
      <c r="AF34" s="94" t="s">
        <v>90</v>
      </c>
      <c r="AG34" s="91">
        <v>0</v>
      </c>
    </row>
    <row r="35" spans="1:33">
      <c r="A35" s="95">
        <v>40224</v>
      </c>
      <c r="B35" s="94">
        <v>99.881497587827525</v>
      </c>
      <c r="C35" s="94">
        <v>100.00173193963721</v>
      </c>
      <c r="D35" s="91">
        <v>1</v>
      </c>
      <c r="F35" s="95">
        <v>41073</v>
      </c>
      <c r="G35" s="94">
        <v>101.30923694832688</v>
      </c>
      <c r="H35" s="94">
        <v>101.36371140343917</v>
      </c>
      <c r="I35" s="91">
        <v>1</v>
      </c>
      <c r="J35" s="95">
        <v>41318</v>
      </c>
      <c r="K35" s="94">
        <v>100.66267448316654</v>
      </c>
      <c r="L35" s="94">
        <v>100.78066890738258</v>
      </c>
      <c r="M35" s="91">
        <v>1</v>
      </c>
      <c r="N35" s="95">
        <v>41255</v>
      </c>
      <c r="O35" s="94">
        <v>105.3042414033188</v>
      </c>
      <c r="P35" s="94">
        <v>105.4515776108732</v>
      </c>
      <c r="Q35" s="91">
        <v>1</v>
      </c>
      <c r="R35" s="95">
        <v>41347</v>
      </c>
      <c r="S35" s="94">
        <v>100.652341808484</v>
      </c>
      <c r="T35" s="94">
        <v>100.88001776061343</v>
      </c>
      <c r="U35" s="91">
        <v>1</v>
      </c>
      <c r="V35" s="95" t="s">
        <v>90</v>
      </c>
      <c r="W35" s="94" t="s">
        <v>90</v>
      </c>
      <c r="X35" s="94" t="s">
        <v>90</v>
      </c>
      <c r="Y35" s="91">
        <v>0</v>
      </c>
      <c r="Z35" s="95" t="s">
        <v>90</v>
      </c>
      <c r="AA35" s="94" t="s">
        <v>90</v>
      </c>
      <c r="AB35" s="94" t="s">
        <v>90</v>
      </c>
      <c r="AC35" s="91">
        <v>0</v>
      </c>
      <c r="AD35" s="95" t="s">
        <v>90</v>
      </c>
      <c r="AE35" s="94" t="s">
        <v>90</v>
      </c>
      <c r="AF35" s="94" t="s">
        <v>90</v>
      </c>
      <c r="AG35" s="91">
        <v>0</v>
      </c>
    </row>
    <row r="36" spans="1:33">
      <c r="A36" s="95">
        <v>40225</v>
      </c>
      <c r="B36" s="94">
        <v>100.72235867660631</v>
      </c>
      <c r="C36" s="94">
        <v>100.84360523178111</v>
      </c>
      <c r="D36" s="91">
        <v>1</v>
      </c>
      <c r="F36" s="95">
        <v>41074</v>
      </c>
      <c r="G36" s="94">
        <v>100.85737653076845</v>
      </c>
      <c r="H36" s="94">
        <v>100.91160801840041</v>
      </c>
      <c r="I36" s="91">
        <v>1</v>
      </c>
      <c r="J36" s="95">
        <v>41319</v>
      </c>
      <c r="K36" s="94">
        <v>100.22981849880266</v>
      </c>
      <c r="L36" s="94">
        <v>100.34730553939407</v>
      </c>
      <c r="M36" s="91">
        <v>1</v>
      </c>
      <c r="N36" s="95">
        <v>41256</v>
      </c>
      <c r="O36" s="94">
        <v>104.98404615543151</v>
      </c>
      <c r="P36" s="94">
        <v>105.13093436247928</v>
      </c>
      <c r="Q36" s="91">
        <v>1</v>
      </c>
      <c r="R36" s="95">
        <v>41348</v>
      </c>
      <c r="S36" s="94">
        <v>99.956060867970876</v>
      </c>
      <c r="T36" s="94">
        <v>100.22865042145956</v>
      </c>
      <c r="U36" s="91">
        <v>1</v>
      </c>
      <c r="V36" s="95" t="s">
        <v>90</v>
      </c>
      <c r="W36" s="94" t="s">
        <v>90</v>
      </c>
      <c r="X36" s="94" t="s">
        <v>90</v>
      </c>
      <c r="Y36" s="91">
        <v>0</v>
      </c>
      <c r="Z36" s="95" t="s">
        <v>90</v>
      </c>
      <c r="AA36" s="94" t="s">
        <v>90</v>
      </c>
      <c r="AB36" s="94" t="s">
        <v>90</v>
      </c>
      <c r="AC36" s="91">
        <v>0</v>
      </c>
      <c r="AD36" s="95" t="s">
        <v>90</v>
      </c>
      <c r="AE36" s="94" t="s">
        <v>90</v>
      </c>
      <c r="AF36" s="94" t="s">
        <v>90</v>
      </c>
      <c r="AG36" s="91">
        <v>0</v>
      </c>
    </row>
    <row r="37" spans="1:33">
      <c r="A37" s="95">
        <v>40226</v>
      </c>
      <c r="B37" s="94">
        <v>101.98807390987692</v>
      </c>
      <c r="C37" s="94">
        <v>102.11084409509655</v>
      </c>
      <c r="D37" s="91">
        <v>1</v>
      </c>
      <c r="F37" s="95">
        <v>41075</v>
      </c>
      <c r="G37" s="94">
        <v>101.06951743140948</v>
      </c>
      <c r="H37" s="94">
        <v>101.1238629882055</v>
      </c>
      <c r="I37" s="91">
        <v>1</v>
      </c>
      <c r="J37" s="95">
        <v>41320</v>
      </c>
      <c r="K37" s="94">
        <v>100.29138624604454</v>
      </c>
      <c r="L37" s="94">
        <v>100.40894545490413</v>
      </c>
      <c r="M37" s="91">
        <v>1</v>
      </c>
      <c r="N37" s="95">
        <v>41257</v>
      </c>
      <c r="O37" s="94">
        <v>105.25967605753912</v>
      </c>
      <c r="P37" s="94">
        <v>105.40694991158387</v>
      </c>
      <c r="Q37" s="91">
        <v>1</v>
      </c>
      <c r="R37" s="95">
        <v>41351</v>
      </c>
      <c r="S37" s="94">
        <v>99.712872210000185</v>
      </c>
      <c r="T37" s="94">
        <v>99.984798565208408</v>
      </c>
      <c r="U37" s="91">
        <v>1</v>
      </c>
      <c r="V37" s="95" t="s">
        <v>90</v>
      </c>
      <c r="W37" s="94" t="s">
        <v>90</v>
      </c>
      <c r="X37" s="94" t="s">
        <v>90</v>
      </c>
      <c r="Y37" s="91">
        <v>0</v>
      </c>
      <c r="Z37" s="95" t="s">
        <v>90</v>
      </c>
      <c r="AA37" s="94" t="s">
        <v>90</v>
      </c>
      <c r="AB37" s="94" t="s">
        <v>90</v>
      </c>
      <c r="AC37" s="91">
        <v>0</v>
      </c>
      <c r="AD37" s="95" t="s">
        <v>90</v>
      </c>
      <c r="AE37" s="94" t="s">
        <v>90</v>
      </c>
      <c r="AF37" s="94" t="s">
        <v>90</v>
      </c>
      <c r="AG37" s="91">
        <v>0</v>
      </c>
    </row>
    <row r="38" spans="1:33">
      <c r="A38" s="95">
        <v>40227</v>
      </c>
      <c r="B38" s="94">
        <v>101.87973221971097</v>
      </c>
      <c r="C38" s="94">
        <v>102.00237198645266</v>
      </c>
      <c r="D38" s="91">
        <v>1</v>
      </c>
      <c r="F38" s="95">
        <v>41078</v>
      </c>
      <c r="G38" s="94">
        <v>102.64364574124407</v>
      </c>
      <c r="H38" s="94">
        <v>102.69883771426569</v>
      </c>
      <c r="I38" s="91">
        <v>1</v>
      </c>
      <c r="J38" s="95">
        <v>41323</v>
      </c>
      <c r="K38" s="94">
        <v>100.38624596758761</v>
      </c>
      <c r="L38" s="94">
        <v>100.50391636878619</v>
      </c>
      <c r="M38" s="91">
        <v>1</v>
      </c>
      <c r="N38" s="95">
        <v>41261</v>
      </c>
      <c r="O38" s="94">
        <v>106.15013352435234</v>
      </c>
      <c r="P38" s="94">
        <v>106.29865326008618</v>
      </c>
      <c r="Q38" s="91">
        <v>1</v>
      </c>
      <c r="R38" s="95">
        <v>41352</v>
      </c>
      <c r="S38" s="94">
        <v>100.27428254342671</v>
      </c>
      <c r="T38" s="94">
        <v>100.54773991727237</v>
      </c>
      <c r="U38" s="91">
        <v>1</v>
      </c>
      <c r="V38" s="95" t="s">
        <v>90</v>
      </c>
      <c r="W38" s="94" t="s">
        <v>90</v>
      </c>
      <c r="X38" s="94" t="s">
        <v>90</v>
      </c>
      <c r="Y38" s="91">
        <v>0</v>
      </c>
      <c r="Z38" s="95" t="s">
        <v>90</v>
      </c>
      <c r="AA38" s="94" t="s">
        <v>90</v>
      </c>
      <c r="AB38" s="94" t="s">
        <v>90</v>
      </c>
      <c r="AC38" s="91">
        <v>0</v>
      </c>
      <c r="AD38" s="95" t="s">
        <v>90</v>
      </c>
      <c r="AE38" s="94" t="s">
        <v>90</v>
      </c>
      <c r="AF38" s="94" t="s">
        <v>90</v>
      </c>
      <c r="AG38" s="91">
        <v>0</v>
      </c>
    </row>
    <row r="39" spans="1:33">
      <c r="A39" s="95">
        <v>40228</v>
      </c>
      <c r="B39" s="94">
        <v>101.26882544952844</v>
      </c>
      <c r="C39" s="94">
        <v>101.39072982501845</v>
      </c>
      <c r="D39" s="91">
        <v>1</v>
      </c>
      <c r="F39" s="95">
        <v>41079</v>
      </c>
      <c r="G39" s="94">
        <v>104.07984994573587</v>
      </c>
      <c r="H39" s="94">
        <v>104.13581417254034</v>
      </c>
      <c r="I39" s="91">
        <v>1</v>
      </c>
      <c r="J39" s="95">
        <v>41324</v>
      </c>
      <c r="K39" s="94">
        <v>100.62034610204137</v>
      </c>
      <c r="L39" s="94">
        <v>100.73829090992263</v>
      </c>
      <c r="M39" s="91">
        <v>1</v>
      </c>
      <c r="N39" s="95">
        <v>41262</v>
      </c>
      <c r="O39" s="94">
        <v>107.51828378159554</v>
      </c>
      <c r="P39" s="94">
        <v>107.66871776188005</v>
      </c>
      <c r="Q39" s="91">
        <v>1</v>
      </c>
      <c r="R39" s="95">
        <v>41353</v>
      </c>
      <c r="S39" s="94">
        <v>100.25593985570589</v>
      </c>
      <c r="T39" s="94">
        <v>100.71972242045258</v>
      </c>
      <c r="U39" s="91">
        <v>1</v>
      </c>
      <c r="V39" s="95" t="s">
        <v>90</v>
      </c>
      <c r="W39" s="94" t="s">
        <v>90</v>
      </c>
      <c r="X39" s="94" t="s">
        <v>90</v>
      </c>
      <c r="Y39" s="91">
        <v>0</v>
      </c>
      <c r="Z39" s="95" t="s">
        <v>90</v>
      </c>
      <c r="AA39" s="94" t="s">
        <v>90</v>
      </c>
      <c r="AB39" s="94" t="s">
        <v>90</v>
      </c>
      <c r="AC39" s="91">
        <v>0</v>
      </c>
      <c r="AD39" s="95" t="s">
        <v>90</v>
      </c>
      <c r="AE39" s="94" t="s">
        <v>90</v>
      </c>
      <c r="AF39" s="94" t="s">
        <v>90</v>
      </c>
      <c r="AG39" s="91">
        <v>0</v>
      </c>
    </row>
    <row r="40" spans="1:33">
      <c r="A40" s="95">
        <v>40231</v>
      </c>
      <c r="B40" s="94">
        <v>102.61597682614121</v>
      </c>
      <c r="C40" s="94">
        <v>102.73950286206353</v>
      </c>
      <c r="D40" s="91">
        <v>1</v>
      </c>
      <c r="F40" s="95">
        <v>41080</v>
      </c>
      <c r="G40" s="94">
        <v>104.5769196797518</v>
      </c>
      <c r="H40" s="94">
        <v>104.63315118329952</v>
      </c>
      <c r="I40" s="91">
        <v>1</v>
      </c>
      <c r="J40" s="95">
        <v>41325</v>
      </c>
      <c r="K40" s="94">
        <v>100.35501498430916</v>
      </c>
      <c r="L40" s="94">
        <v>100.47264877728223</v>
      </c>
      <c r="M40" s="91">
        <v>1</v>
      </c>
      <c r="N40" s="95">
        <v>41263</v>
      </c>
      <c r="O40" s="94">
        <v>108.69252326454395</v>
      </c>
      <c r="P40" s="94">
        <v>108.84460017952769</v>
      </c>
      <c r="Q40" s="91">
        <v>1</v>
      </c>
      <c r="R40" s="95">
        <v>41355</v>
      </c>
      <c r="S40" s="94">
        <v>100.13043460942413</v>
      </c>
      <c r="T40" s="94">
        <v>100.91549174141485</v>
      </c>
      <c r="U40" s="91">
        <v>1</v>
      </c>
      <c r="V40" s="95" t="s">
        <v>90</v>
      </c>
      <c r="W40" s="94" t="s">
        <v>90</v>
      </c>
      <c r="X40" s="94" t="s">
        <v>90</v>
      </c>
      <c r="Y40" s="91">
        <v>0</v>
      </c>
      <c r="Z40" s="95" t="s">
        <v>90</v>
      </c>
      <c r="AA40" s="94" t="s">
        <v>90</v>
      </c>
      <c r="AB40" s="94" t="s">
        <v>90</v>
      </c>
      <c r="AC40" s="91">
        <v>0</v>
      </c>
      <c r="AD40" s="95" t="s">
        <v>90</v>
      </c>
      <c r="AE40" s="94" t="s">
        <v>90</v>
      </c>
      <c r="AF40" s="94" t="s">
        <v>90</v>
      </c>
      <c r="AG40" s="91">
        <v>0</v>
      </c>
    </row>
    <row r="41" spans="1:33">
      <c r="A41" s="95">
        <v>40232</v>
      </c>
      <c r="B41" s="94">
        <v>102.15226278002419</v>
      </c>
      <c r="C41" s="94">
        <v>102.27523061088245</v>
      </c>
      <c r="D41" s="91">
        <v>1</v>
      </c>
      <c r="F41" s="95">
        <v>41081</v>
      </c>
      <c r="G41" s="94">
        <v>103.93855500935109</v>
      </c>
      <c r="H41" s="94">
        <v>103.99444326120104</v>
      </c>
      <c r="I41" s="91">
        <v>1</v>
      </c>
      <c r="J41" s="95">
        <v>41326</v>
      </c>
      <c r="K41" s="94">
        <v>98.931429889507612</v>
      </c>
      <c r="L41" s="94">
        <v>99.047394989447781</v>
      </c>
      <c r="M41" s="91">
        <v>1</v>
      </c>
      <c r="N41" s="95">
        <v>41264</v>
      </c>
      <c r="O41" s="94">
        <v>108.14271224655367</v>
      </c>
      <c r="P41" s="94">
        <v>108.29401989460966</v>
      </c>
      <c r="Q41" s="91">
        <v>1</v>
      </c>
      <c r="R41" s="95">
        <v>41358</v>
      </c>
      <c r="S41" s="94">
        <v>100.26776905478511</v>
      </c>
      <c r="T41" s="94">
        <v>101.05390293617994</v>
      </c>
      <c r="U41" s="91">
        <v>1</v>
      </c>
      <c r="V41" s="95" t="s">
        <v>90</v>
      </c>
      <c r="W41" s="94" t="s">
        <v>90</v>
      </c>
      <c r="X41" s="94" t="s">
        <v>90</v>
      </c>
      <c r="Y41" s="91">
        <v>0</v>
      </c>
      <c r="Z41" s="95" t="s">
        <v>90</v>
      </c>
      <c r="AA41" s="94" t="s">
        <v>90</v>
      </c>
      <c r="AB41" s="94" t="s">
        <v>90</v>
      </c>
      <c r="AC41" s="91">
        <v>0</v>
      </c>
      <c r="AD41" s="95" t="s">
        <v>90</v>
      </c>
      <c r="AE41" s="94" t="s">
        <v>90</v>
      </c>
      <c r="AF41" s="94" t="s">
        <v>90</v>
      </c>
      <c r="AG41" s="91">
        <v>0</v>
      </c>
    </row>
    <row r="42" spans="1:33">
      <c r="A42" s="95">
        <v>40233</v>
      </c>
      <c r="B42" s="94">
        <v>101.67728369154266</v>
      </c>
      <c r="C42" s="94">
        <v>101.79967975681663</v>
      </c>
      <c r="D42" s="91">
        <v>1</v>
      </c>
      <c r="F42" s="95">
        <v>41082</v>
      </c>
      <c r="G42" s="94">
        <v>103.63041892334026</v>
      </c>
      <c r="H42" s="94">
        <v>103.68614148896167</v>
      </c>
      <c r="I42" s="91">
        <v>1</v>
      </c>
      <c r="J42" s="95">
        <v>41327</v>
      </c>
      <c r="K42" s="94">
        <v>98.930820204139323</v>
      </c>
      <c r="L42" s="94">
        <v>99.046784589420611</v>
      </c>
      <c r="M42" s="91">
        <v>1</v>
      </c>
      <c r="N42" s="95">
        <v>41267</v>
      </c>
      <c r="O42" s="94">
        <v>108.17227219759098</v>
      </c>
      <c r="P42" s="94">
        <v>108.32362120439021</v>
      </c>
      <c r="Q42" s="91">
        <v>1</v>
      </c>
      <c r="R42" s="95">
        <v>41359</v>
      </c>
      <c r="S42" s="94">
        <v>101.46871129192895</v>
      </c>
      <c r="T42" s="94">
        <v>102.26426097454403</v>
      </c>
      <c r="U42" s="91">
        <v>1</v>
      </c>
      <c r="V42" s="95" t="s">
        <v>90</v>
      </c>
      <c r="W42" s="94" t="s">
        <v>90</v>
      </c>
      <c r="X42" s="94" t="s">
        <v>90</v>
      </c>
      <c r="Y42" s="91">
        <v>0</v>
      </c>
      <c r="Z42" s="95" t="s">
        <v>90</v>
      </c>
      <c r="AA42" s="94" t="s">
        <v>90</v>
      </c>
      <c r="AB42" s="94" t="s">
        <v>90</v>
      </c>
      <c r="AC42" s="91">
        <v>0</v>
      </c>
      <c r="AD42" s="95" t="s">
        <v>90</v>
      </c>
      <c r="AE42" s="94" t="s">
        <v>90</v>
      </c>
      <c r="AF42" s="94" t="s">
        <v>90</v>
      </c>
      <c r="AG42" s="91">
        <v>0</v>
      </c>
    </row>
    <row r="43" spans="1:33">
      <c r="A43" s="95">
        <v>40234</v>
      </c>
      <c r="B43" s="94">
        <v>101.17983597428922</v>
      </c>
      <c r="C43" s="94">
        <v>101.30163322691733</v>
      </c>
      <c r="D43" s="91">
        <v>1</v>
      </c>
      <c r="F43" s="95">
        <v>41085</v>
      </c>
      <c r="G43" s="94">
        <v>102.99193577425297</v>
      </c>
      <c r="H43" s="94">
        <v>103.05356186417717</v>
      </c>
      <c r="I43" s="91">
        <v>1</v>
      </c>
      <c r="J43" s="95">
        <v>41330</v>
      </c>
      <c r="K43" s="94">
        <v>99.620304981062773</v>
      </c>
      <c r="L43" s="94">
        <v>99.737077564215582</v>
      </c>
      <c r="M43" s="91">
        <v>1</v>
      </c>
      <c r="N43" s="95">
        <v>41270</v>
      </c>
      <c r="O43" s="94">
        <v>109.421199741506</v>
      </c>
      <c r="P43" s="94">
        <v>109.57429618264764</v>
      </c>
      <c r="Q43" s="91">
        <v>1</v>
      </c>
      <c r="R43" s="95">
        <v>41360</v>
      </c>
      <c r="S43" s="94">
        <v>99.812528250858662</v>
      </c>
      <c r="T43" s="94">
        <v>100.59509288738515</v>
      </c>
      <c r="U43" s="91">
        <v>1</v>
      </c>
      <c r="V43" s="95" t="s">
        <v>90</v>
      </c>
      <c r="W43" s="94" t="s">
        <v>90</v>
      </c>
      <c r="X43" s="94" t="s">
        <v>90</v>
      </c>
      <c r="Y43" s="91">
        <v>0</v>
      </c>
      <c r="Z43" s="95" t="s">
        <v>90</v>
      </c>
      <c r="AA43" s="94" t="s">
        <v>90</v>
      </c>
      <c r="AB43" s="94" t="s">
        <v>90</v>
      </c>
      <c r="AC43" s="91">
        <v>0</v>
      </c>
      <c r="AD43" s="95" t="s">
        <v>90</v>
      </c>
      <c r="AE43" s="94" t="s">
        <v>90</v>
      </c>
      <c r="AF43" s="94" t="s">
        <v>90</v>
      </c>
      <c r="AG43" s="91">
        <v>0</v>
      </c>
    </row>
    <row r="44" spans="1:33">
      <c r="A44" s="95">
        <v>40235</v>
      </c>
      <c r="B44" s="94">
        <v>101.54565785526653</v>
      </c>
      <c r="C44" s="94">
        <v>101.66789547330565</v>
      </c>
      <c r="D44" s="91">
        <v>1</v>
      </c>
      <c r="F44" s="95">
        <v>41086</v>
      </c>
      <c r="G44" s="94">
        <v>102.40621389999298</v>
      </c>
      <c r="H44" s="94">
        <v>102.46748951831354</v>
      </c>
      <c r="I44" s="91">
        <v>1</v>
      </c>
      <c r="J44" s="95">
        <v>41331</v>
      </c>
      <c r="K44" s="94">
        <v>98.931747275235878</v>
      </c>
      <c r="L44" s="94">
        <v>99.047712747208138</v>
      </c>
      <c r="M44" s="91">
        <v>1</v>
      </c>
      <c r="N44" s="95">
        <v>41271</v>
      </c>
      <c r="O44" s="94">
        <v>109.11304972556111</v>
      </c>
      <c r="P44" s="94">
        <v>109.265715019257</v>
      </c>
      <c r="Q44" s="91">
        <v>1</v>
      </c>
      <c r="R44" s="95">
        <v>41361</v>
      </c>
      <c r="S44" s="94">
        <v>100.07580663108139</v>
      </c>
      <c r="T44" s="94">
        <v>101.08122208281176</v>
      </c>
      <c r="U44" s="91">
        <v>1</v>
      </c>
      <c r="V44" s="95" t="s">
        <v>90</v>
      </c>
      <c r="W44" s="94" t="s">
        <v>90</v>
      </c>
      <c r="X44" s="94" t="s">
        <v>90</v>
      </c>
      <c r="Y44" s="91">
        <v>0</v>
      </c>
      <c r="Z44" s="95" t="s">
        <v>90</v>
      </c>
      <c r="AA44" s="94" t="s">
        <v>90</v>
      </c>
      <c r="AB44" s="94" t="s">
        <v>90</v>
      </c>
      <c r="AC44" s="91">
        <v>0</v>
      </c>
      <c r="AD44" s="95" t="s">
        <v>90</v>
      </c>
      <c r="AE44" s="94" t="s">
        <v>90</v>
      </c>
      <c r="AF44" s="94" t="s">
        <v>90</v>
      </c>
      <c r="AG44" s="91">
        <v>0</v>
      </c>
    </row>
    <row r="45" spans="1:33">
      <c r="A45" s="95">
        <v>40238</v>
      </c>
      <c r="B45" s="94">
        <v>102.5273727734175</v>
      </c>
      <c r="C45" s="94">
        <v>102.65079215043798</v>
      </c>
      <c r="D45" s="91">
        <v>1</v>
      </c>
      <c r="F45" s="95">
        <v>41087</v>
      </c>
      <c r="G45" s="94">
        <v>102.22277004873575</v>
      </c>
      <c r="H45" s="94">
        <v>102.28393590188696</v>
      </c>
      <c r="I45" s="91">
        <v>1</v>
      </c>
      <c r="J45" s="95">
        <v>41332</v>
      </c>
      <c r="K45" s="94">
        <v>97.979424374736226</v>
      </c>
      <c r="L45" s="94">
        <v>98.094273556158001</v>
      </c>
      <c r="M45" s="91">
        <v>1</v>
      </c>
      <c r="N45" s="95">
        <v>41274</v>
      </c>
      <c r="O45" s="94">
        <v>108.76567038855805</v>
      </c>
      <c r="P45" s="94">
        <v>108.91784964718627</v>
      </c>
      <c r="Q45" s="91">
        <v>1</v>
      </c>
      <c r="R45" s="95">
        <v>41366</v>
      </c>
      <c r="S45" s="94">
        <v>100.82160852579881</v>
      </c>
      <c r="T45" s="94">
        <v>101.83451670503366</v>
      </c>
      <c r="U45" s="91">
        <v>1</v>
      </c>
      <c r="V45" s="95" t="s">
        <v>90</v>
      </c>
      <c r="W45" s="94" t="s">
        <v>90</v>
      </c>
      <c r="X45" s="94" t="s">
        <v>90</v>
      </c>
      <c r="Y45" s="91">
        <v>0</v>
      </c>
      <c r="Z45" s="95" t="s">
        <v>90</v>
      </c>
      <c r="AA45" s="94" t="s">
        <v>90</v>
      </c>
      <c r="AB45" s="94" t="s">
        <v>90</v>
      </c>
      <c r="AC45" s="91">
        <v>0</v>
      </c>
      <c r="AD45" s="95" t="s">
        <v>90</v>
      </c>
      <c r="AE45" s="94" t="s">
        <v>90</v>
      </c>
      <c r="AF45" s="94" t="s">
        <v>90</v>
      </c>
      <c r="AG45" s="91">
        <v>0</v>
      </c>
    </row>
    <row r="46" spans="1:33">
      <c r="A46" s="95">
        <v>40239</v>
      </c>
      <c r="B46" s="94">
        <v>103.91839887725264</v>
      </c>
      <c r="C46" s="94">
        <v>104.04349272978646</v>
      </c>
      <c r="D46" s="91">
        <v>1</v>
      </c>
      <c r="F46" s="95">
        <v>41088</v>
      </c>
      <c r="G46" s="94">
        <v>100.57976541682798</v>
      </c>
      <c r="H46" s="94">
        <v>100.6399481643561</v>
      </c>
      <c r="I46" s="91">
        <v>1</v>
      </c>
      <c r="J46" s="95">
        <v>41333</v>
      </c>
      <c r="K46" s="94">
        <v>98.982459888092109</v>
      </c>
      <c r="L46" s="94">
        <v>99.098484804198804</v>
      </c>
      <c r="M46" s="91">
        <v>1</v>
      </c>
      <c r="N46" s="95">
        <v>41276</v>
      </c>
      <c r="O46" s="94">
        <v>110.52428836828429</v>
      </c>
      <c r="P46" s="94">
        <v>110.67892819355463</v>
      </c>
      <c r="Q46" s="91">
        <v>1</v>
      </c>
      <c r="R46" s="95">
        <v>41367</v>
      </c>
      <c r="S46" s="94">
        <v>99.055946322427658</v>
      </c>
      <c r="T46" s="94">
        <v>100.05111570822613</v>
      </c>
      <c r="U46" s="91">
        <v>1</v>
      </c>
      <c r="V46" s="95" t="s">
        <v>90</v>
      </c>
      <c r="W46" s="94" t="s">
        <v>90</v>
      </c>
      <c r="X46" s="94" t="s">
        <v>90</v>
      </c>
      <c r="Y46" s="91">
        <v>0</v>
      </c>
      <c r="Z46" s="95" t="s">
        <v>90</v>
      </c>
      <c r="AA46" s="94" t="s">
        <v>90</v>
      </c>
      <c r="AB46" s="94" t="s">
        <v>90</v>
      </c>
      <c r="AC46" s="91">
        <v>0</v>
      </c>
      <c r="AD46" s="95" t="s">
        <v>90</v>
      </c>
      <c r="AE46" s="94" t="s">
        <v>90</v>
      </c>
      <c r="AF46" s="94" t="s">
        <v>90</v>
      </c>
      <c r="AG46" s="91">
        <v>0</v>
      </c>
    </row>
    <row r="47" spans="1:33">
      <c r="A47" s="95">
        <v>40240</v>
      </c>
      <c r="B47" s="94">
        <v>105.00332629572679</v>
      </c>
      <c r="C47" s="94">
        <v>105.12972615135499</v>
      </c>
      <c r="D47" s="91">
        <v>1</v>
      </c>
      <c r="F47" s="95">
        <v>41089</v>
      </c>
      <c r="G47" s="94">
        <v>101.60009552112805</v>
      </c>
      <c r="H47" s="94">
        <v>101.66088879174507</v>
      </c>
      <c r="I47" s="91">
        <v>1</v>
      </c>
      <c r="J47" s="95">
        <v>41334</v>
      </c>
      <c r="K47" s="94">
        <v>100.25872618396421</v>
      </c>
      <c r="L47" s="94">
        <v>100.37624710946565</v>
      </c>
      <c r="M47" s="91">
        <v>1</v>
      </c>
      <c r="N47" s="95">
        <v>41277</v>
      </c>
      <c r="O47" s="94">
        <v>111.06129476664825</v>
      </c>
      <c r="P47" s="94">
        <v>111.21668594328975</v>
      </c>
      <c r="Q47" s="91">
        <v>1</v>
      </c>
      <c r="R47" s="95">
        <v>41368</v>
      </c>
      <c r="S47" s="94">
        <v>98.213552474119879</v>
      </c>
      <c r="T47" s="94">
        <v>99.200258717626099</v>
      </c>
      <c r="U47" s="91">
        <v>1</v>
      </c>
      <c r="V47" s="95" t="s">
        <v>90</v>
      </c>
      <c r="W47" s="94" t="s">
        <v>90</v>
      </c>
      <c r="X47" s="94" t="s">
        <v>90</v>
      </c>
      <c r="Y47" s="91">
        <v>0</v>
      </c>
      <c r="Z47" s="95" t="s">
        <v>90</v>
      </c>
      <c r="AA47" s="94" t="s">
        <v>90</v>
      </c>
      <c r="AB47" s="94" t="s">
        <v>90</v>
      </c>
      <c r="AC47" s="91">
        <v>0</v>
      </c>
      <c r="AD47" s="95" t="s">
        <v>90</v>
      </c>
      <c r="AE47" s="94" t="s">
        <v>90</v>
      </c>
      <c r="AF47" s="94" t="s">
        <v>90</v>
      </c>
      <c r="AG47" s="91">
        <v>0</v>
      </c>
    </row>
    <row r="48" spans="1:33">
      <c r="A48" s="95">
        <v>40241</v>
      </c>
      <c r="B48" s="94">
        <v>106.2380763092917</v>
      </c>
      <c r="C48" s="94">
        <v>106.36596251996176</v>
      </c>
      <c r="D48" s="91">
        <v>1</v>
      </c>
      <c r="F48" s="95">
        <v>41092</v>
      </c>
      <c r="G48" s="94">
        <v>101.75300204916134</v>
      </c>
      <c r="H48" s="94">
        <v>101.81388681268385</v>
      </c>
      <c r="I48" s="91">
        <v>1</v>
      </c>
      <c r="J48" s="95">
        <v>41337</v>
      </c>
      <c r="K48" s="94">
        <v>99.231969370073386</v>
      </c>
      <c r="L48" s="94">
        <v>99.348286755338222</v>
      </c>
      <c r="M48" s="91">
        <v>1</v>
      </c>
      <c r="N48" s="95">
        <v>41278</v>
      </c>
      <c r="O48" s="94">
        <v>111.2290107378994</v>
      </c>
      <c r="P48" s="94">
        <v>111.38463657398881</v>
      </c>
      <c r="Q48" s="91">
        <v>1</v>
      </c>
      <c r="R48" s="95">
        <v>41369</v>
      </c>
      <c r="S48" s="94">
        <v>97.052375523163235</v>
      </c>
      <c r="T48" s="94">
        <v>98.02741595763942</v>
      </c>
      <c r="U48" s="91">
        <v>1</v>
      </c>
      <c r="V48" s="95" t="s">
        <v>90</v>
      </c>
      <c r="W48" s="94" t="s">
        <v>90</v>
      </c>
      <c r="X48" s="94" t="s">
        <v>90</v>
      </c>
      <c r="Y48" s="91">
        <v>0</v>
      </c>
      <c r="Z48" s="95" t="s">
        <v>90</v>
      </c>
      <c r="AA48" s="94" t="s">
        <v>90</v>
      </c>
      <c r="AB48" s="94" t="s">
        <v>90</v>
      </c>
      <c r="AC48" s="91">
        <v>0</v>
      </c>
      <c r="AD48" s="95" t="s">
        <v>90</v>
      </c>
      <c r="AE48" s="94" t="s">
        <v>90</v>
      </c>
      <c r="AF48" s="94" t="s">
        <v>90</v>
      </c>
      <c r="AG48" s="91">
        <v>0</v>
      </c>
    </row>
    <row r="49" spans="1:33">
      <c r="A49" s="95">
        <v>40242</v>
      </c>
      <c r="B49" s="94">
        <v>106.47249174574699</v>
      </c>
      <c r="C49" s="94">
        <v>106.6006601386904</v>
      </c>
      <c r="D49" s="91">
        <v>1</v>
      </c>
      <c r="F49" s="95">
        <v>41093</v>
      </c>
      <c r="G49" s="94">
        <v>103.05655755076293</v>
      </c>
      <c r="H49" s="94">
        <v>103.11822230766997</v>
      </c>
      <c r="I49" s="91">
        <v>1</v>
      </c>
      <c r="J49" s="95">
        <v>41338</v>
      </c>
      <c r="K49" s="94">
        <v>101.30280118072571</v>
      </c>
      <c r="L49" s="94">
        <v>101.42154594643122</v>
      </c>
      <c r="M49" s="91">
        <v>1</v>
      </c>
      <c r="N49" s="95">
        <v>41281</v>
      </c>
      <c r="O49" s="94">
        <v>111.709848517249</v>
      </c>
      <c r="P49" s="94">
        <v>111.99727398836686</v>
      </c>
      <c r="Q49" s="91">
        <v>1</v>
      </c>
      <c r="R49" s="95">
        <v>41372</v>
      </c>
      <c r="S49" s="94">
        <v>97.680861449094493</v>
      </c>
      <c r="T49" s="94">
        <v>98.662215991669314</v>
      </c>
      <c r="U49" s="91">
        <v>1</v>
      </c>
      <c r="V49" s="95" t="s">
        <v>90</v>
      </c>
      <c r="W49" s="94" t="s">
        <v>90</v>
      </c>
      <c r="X49" s="94" t="s">
        <v>90</v>
      </c>
      <c r="Y49" s="91">
        <v>0</v>
      </c>
      <c r="Z49" s="95" t="s">
        <v>90</v>
      </c>
      <c r="AA49" s="94" t="s">
        <v>90</v>
      </c>
      <c r="AB49" s="94" t="s">
        <v>90</v>
      </c>
      <c r="AC49" s="91">
        <v>0</v>
      </c>
      <c r="AD49" s="95" t="s">
        <v>90</v>
      </c>
      <c r="AE49" s="94" t="s">
        <v>90</v>
      </c>
      <c r="AF49" s="94" t="s">
        <v>90</v>
      </c>
      <c r="AG49" s="91">
        <v>0</v>
      </c>
    </row>
    <row r="50" spans="1:33">
      <c r="A50" s="95">
        <v>40245</v>
      </c>
      <c r="B50" s="94">
        <v>107.48780910213273</v>
      </c>
      <c r="C50" s="94">
        <v>107.80277072276442</v>
      </c>
      <c r="D50" s="91">
        <v>1</v>
      </c>
      <c r="F50" s="95">
        <v>41094</v>
      </c>
      <c r="G50" s="94">
        <v>102.86508578089388</v>
      </c>
      <c r="H50" s="94">
        <v>102.92663596905902</v>
      </c>
      <c r="I50" s="91">
        <v>1</v>
      </c>
      <c r="J50" s="95">
        <v>41339</v>
      </c>
      <c r="K50" s="94">
        <v>101.1916307503387</v>
      </c>
      <c r="L50" s="94">
        <v>101.31024520467518</v>
      </c>
      <c r="M50" s="91">
        <v>1</v>
      </c>
      <c r="N50" s="95">
        <v>41282</v>
      </c>
      <c r="O50" s="94">
        <v>111.63762261902974</v>
      </c>
      <c r="P50" s="94">
        <v>111.92486225547771</v>
      </c>
      <c r="Q50" s="91">
        <v>1</v>
      </c>
      <c r="R50" s="95">
        <v>41373</v>
      </c>
      <c r="S50" s="94">
        <v>97.40430426413343</v>
      </c>
      <c r="T50" s="94">
        <v>98.382880364281391</v>
      </c>
      <c r="U50" s="91">
        <v>1</v>
      </c>
      <c r="V50" s="95" t="s">
        <v>90</v>
      </c>
      <c r="W50" s="94" t="s">
        <v>90</v>
      </c>
      <c r="X50" s="94" t="s">
        <v>90</v>
      </c>
      <c r="Y50" s="91">
        <v>0</v>
      </c>
      <c r="Z50" s="95" t="s">
        <v>90</v>
      </c>
      <c r="AA50" s="94" t="s">
        <v>90</v>
      </c>
      <c r="AB50" s="94" t="s">
        <v>90</v>
      </c>
      <c r="AC50" s="91">
        <v>0</v>
      </c>
      <c r="AD50" s="95" t="s">
        <v>90</v>
      </c>
      <c r="AE50" s="94" t="s">
        <v>90</v>
      </c>
      <c r="AF50" s="94" t="s">
        <v>90</v>
      </c>
      <c r="AG50" s="91">
        <v>0</v>
      </c>
    </row>
    <row r="51" spans="1:33">
      <c r="A51" s="95">
        <v>40246</v>
      </c>
      <c r="B51" s="94">
        <v>107.08436885324558</v>
      </c>
      <c r="C51" s="94">
        <v>107.39814831009815</v>
      </c>
      <c r="D51" s="91">
        <v>1</v>
      </c>
      <c r="F51" s="95">
        <v>41095</v>
      </c>
      <c r="G51" s="94">
        <v>104.09782962454456</v>
      </c>
      <c r="H51" s="94">
        <v>104.16011743534386</v>
      </c>
      <c r="I51" s="91">
        <v>1</v>
      </c>
      <c r="J51" s="95">
        <v>41340</v>
      </c>
      <c r="K51" s="94">
        <v>101.3499942516558</v>
      </c>
      <c r="L51" s="94">
        <v>101.46879433597132</v>
      </c>
      <c r="M51" s="91">
        <v>1</v>
      </c>
      <c r="N51" s="95">
        <v>41283</v>
      </c>
      <c r="O51" s="94">
        <v>111.64485364293554</v>
      </c>
      <c r="P51" s="94">
        <v>111.93211188455111</v>
      </c>
      <c r="Q51" s="91">
        <v>1</v>
      </c>
      <c r="R51" s="95">
        <v>41374</v>
      </c>
      <c r="S51" s="94">
        <v>98.607770441691443</v>
      </c>
      <c r="T51" s="94">
        <v>99.598437211215781</v>
      </c>
      <c r="U51" s="91">
        <v>1</v>
      </c>
      <c r="V51" s="95" t="s">
        <v>90</v>
      </c>
      <c r="W51" s="94" t="s">
        <v>90</v>
      </c>
      <c r="X51" s="94" t="s">
        <v>90</v>
      </c>
      <c r="Y51" s="91">
        <v>0</v>
      </c>
      <c r="Z51" s="95" t="s">
        <v>90</v>
      </c>
      <c r="AA51" s="94" t="s">
        <v>90</v>
      </c>
      <c r="AB51" s="94" t="s">
        <v>90</v>
      </c>
      <c r="AC51" s="91">
        <v>0</v>
      </c>
      <c r="AD51" s="95" t="s">
        <v>90</v>
      </c>
      <c r="AE51" s="94" t="s">
        <v>90</v>
      </c>
      <c r="AF51" s="94" t="s">
        <v>90</v>
      </c>
      <c r="AG51" s="91">
        <v>0</v>
      </c>
    </row>
    <row r="52" spans="1:33">
      <c r="A52" s="95">
        <v>40247</v>
      </c>
      <c r="B52" s="94">
        <v>108.17200359983197</v>
      </c>
      <c r="C52" s="94">
        <v>108.48897005254297</v>
      </c>
      <c r="D52" s="91">
        <v>1</v>
      </c>
      <c r="F52" s="95">
        <v>41096</v>
      </c>
      <c r="G52" s="94">
        <v>104.09078986778985</v>
      </c>
      <c r="H52" s="94">
        <v>104.15307346629156</v>
      </c>
      <c r="I52" s="91">
        <v>1</v>
      </c>
      <c r="J52" s="95">
        <v>41341</v>
      </c>
      <c r="K52" s="94">
        <v>101.7123881342571</v>
      </c>
      <c r="L52" s="94">
        <v>101.83161300817549</v>
      </c>
      <c r="M52" s="91">
        <v>1</v>
      </c>
      <c r="N52" s="95">
        <v>41284</v>
      </c>
      <c r="O52" s="94">
        <v>111.76560741502129</v>
      </c>
      <c r="P52" s="94">
        <v>112.05317635180198</v>
      </c>
      <c r="Q52" s="91">
        <v>1</v>
      </c>
      <c r="R52" s="95">
        <v>41375</v>
      </c>
      <c r="S52" s="94">
        <v>99.051308652576836</v>
      </c>
      <c r="T52" s="94">
        <v>100.04643144584627</v>
      </c>
      <c r="U52" s="91">
        <v>1</v>
      </c>
      <c r="V52" s="95" t="s">
        <v>90</v>
      </c>
      <c r="W52" s="94" t="s">
        <v>90</v>
      </c>
      <c r="X52" s="94" t="s">
        <v>90</v>
      </c>
      <c r="Y52" s="91">
        <v>0</v>
      </c>
      <c r="Z52" s="95" t="s">
        <v>90</v>
      </c>
      <c r="AA52" s="94" t="s">
        <v>90</v>
      </c>
      <c r="AB52" s="94" t="s">
        <v>90</v>
      </c>
      <c r="AC52" s="91">
        <v>0</v>
      </c>
      <c r="AD52" s="95" t="s">
        <v>90</v>
      </c>
      <c r="AE52" s="94" t="s">
        <v>90</v>
      </c>
      <c r="AF52" s="94" t="s">
        <v>90</v>
      </c>
      <c r="AG52" s="91">
        <v>0</v>
      </c>
    </row>
    <row r="53" spans="1:33">
      <c r="A53" s="95">
        <v>40248</v>
      </c>
      <c r="B53" s="94">
        <v>107.495951613093</v>
      </c>
      <c r="C53" s="94">
        <v>107.81093709297411</v>
      </c>
      <c r="D53" s="91">
        <v>1</v>
      </c>
      <c r="F53" s="95">
        <v>41099</v>
      </c>
      <c r="G53" s="94">
        <v>103.57146787288163</v>
      </c>
      <c r="H53" s="94">
        <v>103.63344073070527</v>
      </c>
      <c r="I53" s="91">
        <v>1</v>
      </c>
      <c r="J53" s="95">
        <v>41344</v>
      </c>
      <c r="K53" s="94">
        <v>102.09262105751108</v>
      </c>
      <c r="L53" s="94">
        <v>102.44349619566754</v>
      </c>
      <c r="M53" s="91">
        <v>1</v>
      </c>
      <c r="N53" s="95">
        <v>41285</v>
      </c>
      <c r="O53" s="94">
        <v>111.84350258629026</v>
      </c>
      <c r="P53" s="94">
        <v>112.13127194457896</v>
      </c>
      <c r="Q53" s="91">
        <v>1</v>
      </c>
      <c r="R53" s="95">
        <v>41376</v>
      </c>
      <c r="S53" s="94">
        <v>98.138488084317629</v>
      </c>
      <c r="T53" s="94">
        <v>99.12444019053612</v>
      </c>
      <c r="U53" s="91">
        <v>1</v>
      </c>
      <c r="V53" s="95" t="s">
        <v>90</v>
      </c>
      <c r="W53" s="94" t="s">
        <v>90</v>
      </c>
      <c r="X53" s="94" t="s">
        <v>90</v>
      </c>
      <c r="Y53" s="91">
        <v>0</v>
      </c>
      <c r="Z53" s="95" t="s">
        <v>90</v>
      </c>
      <c r="AA53" s="94" t="s">
        <v>90</v>
      </c>
      <c r="AB53" s="94" t="s">
        <v>90</v>
      </c>
      <c r="AC53" s="91">
        <v>0</v>
      </c>
      <c r="AD53" s="95" t="s">
        <v>90</v>
      </c>
      <c r="AE53" s="94" t="s">
        <v>90</v>
      </c>
      <c r="AF53" s="94" t="s">
        <v>90</v>
      </c>
      <c r="AG53" s="91">
        <v>0</v>
      </c>
    </row>
    <row r="54" spans="1:33">
      <c r="A54" s="95">
        <v>40249</v>
      </c>
      <c r="B54" s="94">
        <v>108.63969497292933</v>
      </c>
      <c r="C54" s="94">
        <v>108.95803185856715</v>
      </c>
      <c r="D54" s="91">
        <v>1</v>
      </c>
      <c r="F54" s="95">
        <v>41100</v>
      </c>
      <c r="G54" s="94">
        <v>103.76622322265941</v>
      </c>
      <c r="H54" s="94">
        <v>103.82831261398258</v>
      </c>
      <c r="I54" s="91">
        <v>1</v>
      </c>
      <c r="J54" s="95">
        <v>41345</v>
      </c>
      <c r="K54" s="94">
        <v>101.49383634169011</v>
      </c>
      <c r="L54" s="94">
        <v>101.84265355766068</v>
      </c>
      <c r="M54" s="91">
        <v>1</v>
      </c>
      <c r="N54" s="95">
        <v>41288</v>
      </c>
      <c r="O54" s="94">
        <v>111.1661173596609</v>
      </c>
      <c r="P54" s="94">
        <v>111.45214382982938</v>
      </c>
      <c r="Q54" s="91">
        <v>1</v>
      </c>
      <c r="R54" s="95">
        <v>41379</v>
      </c>
      <c r="S54" s="94">
        <v>96.118934489974677</v>
      </c>
      <c r="T54" s="94">
        <v>97.294460816706945</v>
      </c>
      <c r="U54" s="91">
        <v>1</v>
      </c>
      <c r="V54" s="95" t="s">
        <v>90</v>
      </c>
      <c r="W54" s="94" t="s">
        <v>90</v>
      </c>
      <c r="X54" s="94" t="s">
        <v>90</v>
      </c>
      <c r="Y54" s="91">
        <v>0</v>
      </c>
      <c r="Z54" s="95" t="s">
        <v>90</v>
      </c>
      <c r="AA54" s="94" t="s">
        <v>90</v>
      </c>
      <c r="AB54" s="94" t="s">
        <v>90</v>
      </c>
      <c r="AC54" s="91">
        <v>0</v>
      </c>
      <c r="AD54" s="95" t="s">
        <v>90</v>
      </c>
      <c r="AE54" s="94" t="s">
        <v>90</v>
      </c>
      <c r="AF54" s="94" t="s">
        <v>90</v>
      </c>
      <c r="AG54" s="91">
        <v>0</v>
      </c>
    </row>
    <row r="55" spans="1:33">
      <c r="A55" s="95">
        <v>40252</v>
      </c>
      <c r="B55" s="94">
        <v>107.86601835241252</v>
      </c>
      <c r="C55" s="94">
        <v>108.3043713613054</v>
      </c>
      <c r="D55" s="91">
        <v>1</v>
      </c>
      <c r="F55" s="95">
        <v>41101</v>
      </c>
      <c r="G55" s="94">
        <v>103.4819750746171</v>
      </c>
      <c r="H55" s="94">
        <v>103.54389438367315</v>
      </c>
      <c r="I55" s="91">
        <v>1</v>
      </c>
      <c r="J55" s="95">
        <v>41346</v>
      </c>
      <c r="K55" s="94">
        <v>100.61919721186671</v>
      </c>
      <c r="L55" s="94">
        <v>100.965008440506</v>
      </c>
      <c r="M55" s="91">
        <v>1</v>
      </c>
      <c r="N55" s="95">
        <v>41289</v>
      </c>
      <c r="O55" s="94">
        <v>109.31148366571593</v>
      </c>
      <c r="P55" s="94">
        <v>109.59273822928613</v>
      </c>
      <c r="Q55" s="91">
        <v>1</v>
      </c>
      <c r="R55" s="95">
        <v>41380</v>
      </c>
      <c r="S55" s="94">
        <v>97.331029007809548</v>
      </c>
      <c r="T55" s="94">
        <v>98.521379146559326</v>
      </c>
      <c r="U55" s="91">
        <v>1</v>
      </c>
      <c r="V55" s="95" t="s">
        <v>90</v>
      </c>
      <c r="W55" s="94" t="s">
        <v>90</v>
      </c>
      <c r="X55" s="94" t="s">
        <v>90</v>
      </c>
      <c r="Y55" s="91">
        <v>0</v>
      </c>
      <c r="Z55" s="95" t="s">
        <v>90</v>
      </c>
      <c r="AA55" s="94" t="s">
        <v>90</v>
      </c>
      <c r="AB55" s="94" t="s">
        <v>90</v>
      </c>
      <c r="AC55" s="91">
        <v>0</v>
      </c>
      <c r="AD55" s="95" t="s">
        <v>90</v>
      </c>
      <c r="AE55" s="94" t="s">
        <v>90</v>
      </c>
      <c r="AF55" s="94" t="s">
        <v>90</v>
      </c>
      <c r="AG55" s="91">
        <v>0</v>
      </c>
    </row>
    <row r="56" spans="1:33">
      <c r="A56" s="95">
        <v>40253</v>
      </c>
      <c r="B56" s="94">
        <v>108.55112734447282</v>
      </c>
      <c r="C56" s="94">
        <v>108.99226454427841</v>
      </c>
      <c r="D56" s="91">
        <v>1</v>
      </c>
      <c r="F56" s="95">
        <v>41102</v>
      </c>
      <c r="G56" s="94">
        <v>102.71518028964245</v>
      </c>
      <c r="H56" s="94">
        <v>102.77664078059767</v>
      </c>
      <c r="I56" s="91">
        <v>1</v>
      </c>
      <c r="J56" s="95">
        <v>41347</v>
      </c>
      <c r="K56" s="94">
        <v>101.17563139828322</v>
      </c>
      <c r="L56" s="94">
        <v>101.52335499747399</v>
      </c>
      <c r="M56" s="91">
        <v>1</v>
      </c>
      <c r="N56" s="95">
        <v>41290</v>
      </c>
      <c r="O56" s="94">
        <v>109.08529853386611</v>
      </c>
      <c r="P56" s="94">
        <v>109.36597113112856</v>
      </c>
      <c r="Q56" s="91">
        <v>1</v>
      </c>
      <c r="R56" s="95">
        <v>41381</v>
      </c>
      <c r="S56" s="94">
        <v>95.641369346487565</v>
      </c>
      <c r="T56" s="94">
        <v>96.811055092465608</v>
      </c>
      <c r="U56" s="91">
        <v>1</v>
      </c>
      <c r="V56" s="95" t="s">
        <v>90</v>
      </c>
      <c r="W56" s="94" t="s">
        <v>90</v>
      </c>
      <c r="X56" s="94" t="s">
        <v>90</v>
      </c>
      <c r="Y56" s="91">
        <v>0</v>
      </c>
      <c r="Z56" s="95" t="s">
        <v>90</v>
      </c>
      <c r="AA56" s="94" t="s">
        <v>90</v>
      </c>
      <c r="AB56" s="94" t="s">
        <v>90</v>
      </c>
      <c r="AC56" s="91">
        <v>0</v>
      </c>
      <c r="AD56" s="95" t="s">
        <v>90</v>
      </c>
      <c r="AE56" s="94" t="s">
        <v>90</v>
      </c>
      <c r="AF56" s="94" t="s">
        <v>90</v>
      </c>
      <c r="AG56" s="91">
        <v>0</v>
      </c>
    </row>
    <row r="57" spans="1:33">
      <c r="A57" s="95">
        <v>40254</v>
      </c>
      <c r="B57" s="94">
        <v>110.03137401361188</v>
      </c>
      <c r="C57" s="94">
        <v>110.47852673703865</v>
      </c>
      <c r="D57" s="91">
        <v>1</v>
      </c>
      <c r="F57" s="95">
        <v>41103</v>
      </c>
      <c r="G57" s="94">
        <v>103.1506828862091</v>
      </c>
      <c r="H57" s="94">
        <v>103.21240396380129</v>
      </c>
      <c r="I57" s="91">
        <v>1</v>
      </c>
      <c r="J57" s="95">
        <v>41348</v>
      </c>
      <c r="K57" s="94">
        <v>100.4757305065479</v>
      </c>
      <c r="L57" s="94">
        <v>100.86783372502933</v>
      </c>
      <c r="M57" s="91">
        <v>1</v>
      </c>
      <c r="N57" s="95">
        <v>41291</v>
      </c>
      <c r="O57" s="94">
        <v>109.91702297615549</v>
      </c>
      <c r="P57" s="94">
        <v>110.19983557085629</v>
      </c>
      <c r="Q57" s="91">
        <v>1</v>
      </c>
      <c r="R57" s="95">
        <v>41382</v>
      </c>
      <c r="S57" s="94">
        <v>95.883937005121069</v>
      </c>
      <c r="T57" s="94">
        <v>97.056589332764332</v>
      </c>
      <c r="U57" s="91">
        <v>1</v>
      </c>
      <c r="V57" s="95" t="s">
        <v>90</v>
      </c>
      <c r="W57" s="94" t="s">
        <v>90</v>
      </c>
      <c r="X57" s="94" t="s">
        <v>90</v>
      </c>
      <c r="Y57" s="91">
        <v>0</v>
      </c>
      <c r="Z57" s="95" t="s">
        <v>90</v>
      </c>
      <c r="AA57" s="94" t="s">
        <v>90</v>
      </c>
      <c r="AB57" s="94" t="s">
        <v>90</v>
      </c>
      <c r="AC57" s="91">
        <v>0</v>
      </c>
      <c r="AD57" s="95" t="s">
        <v>90</v>
      </c>
      <c r="AE57" s="94" t="s">
        <v>90</v>
      </c>
      <c r="AF57" s="94" t="s">
        <v>90</v>
      </c>
      <c r="AG57" s="91">
        <v>0</v>
      </c>
    </row>
    <row r="58" spans="1:33">
      <c r="A58" s="95">
        <v>40255</v>
      </c>
      <c r="B58" s="94">
        <v>111.29244344483371</v>
      </c>
      <c r="C58" s="94">
        <v>111.74472098502893</v>
      </c>
      <c r="D58" s="91">
        <v>1</v>
      </c>
      <c r="F58" s="95">
        <v>41106</v>
      </c>
      <c r="G58" s="94">
        <v>103.6413088482857</v>
      </c>
      <c r="H58" s="94">
        <v>103.70332349604368</v>
      </c>
      <c r="I58" s="91">
        <v>1</v>
      </c>
      <c r="J58" s="95">
        <v>41351</v>
      </c>
      <c r="K58" s="94">
        <v>100.23127751542026</v>
      </c>
      <c r="L58" s="94">
        <v>100.62242676418079</v>
      </c>
      <c r="M58" s="91">
        <v>1</v>
      </c>
      <c r="N58" s="95">
        <v>41292</v>
      </c>
      <c r="O58" s="94">
        <v>110.209675693402</v>
      </c>
      <c r="P58" s="94">
        <v>110.49324127314615</v>
      </c>
      <c r="Q58" s="91">
        <v>1</v>
      </c>
      <c r="R58" s="95">
        <v>41383</v>
      </c>
      <c r="S58" s="94">
        <v>97.262137156525924</v>
      </c>
      <c r="T58" s="94">
        <v>98.451644753841904</v>
      </c>
      <c r="U58" s="91">
        <v>1</v>
      </c>
      <c r="V58" s="95" t="s">
        <v>90</v>
      </c>
      <c r="W58" s="94" t="s">
        <v>90</v>
      </c>
      <c r="X58" s="94" t="s">
        <v>90</v>
      </c>
      <c r="Y58" s="91">
        <v>0</v>
      </c>
      <c r="Z58" s="95" t="s">
        <v>90</v>
      </c>
      <c r="AA58" s="94" t="s">
        <v>90</v>
      </c>
      <c r="AB58" s="94" t="s">
        <v>90</v>
      </c>
      <c r="AC58" s="91">
        <v>0</v>
      </c>
      <c r="AD58" s="95" t="s">
        <v>90</v>
      </c>
      <c r="AE58" s="94" t="s">
        <v>90</v>
      </c>
      <c r="AF58" s="94" t="s">
        <v>90</v>
      </c>
      <c r="AG58" s="91">
        <v>0</v>
      </c>
    </row>
    <row r="59" spans="1:33">
      <c r="A59" s="95">
        <v>40256</v>
      </c>
      <c r="B59" s="94">
        <v>109.99506584574277</v>
      </c>
      <c r="C59" s="94">
        <v>110.51688090138121</v>
      </c>
      <c r="D59" s="91">
        <v>1</v>
      </c>
      <c r="F59" s="95">
        <v>41107</v>
      </c>
      <c r="G59" s="94">
        <v>103.61026729818245</v>
      </c>
      <c r="H59" s="94">
        <v>103.67226337196816</v>
      </c>
      <c r="I59" s="91">
        <v>1</v>
      </c>
      <c r="J59" s="95">
        <v>41352</v>
      </c>
      <c r="K59" s="94">
        <v>100.79560661037591</v>
      </c>
      <c r="L59" s="94">
        <v>101.1889581347835</v>
      </c>
      <c r="M59" s="91">
        <v>1</v>
      </c>
      <c r="N59" s="95">
        <v>41295</v>
      </c>
      <c r="O59" s="94">
        <v>110.19804658967053</v>
      </c>
      <c r="P59" s="94">
        <v>110.48158224814397</v>
      </c>
      <c r="Q59" s="91">
        <v>1</v>
      </c>
      <c r="R59" s="95">
        <v>41386</v>
      </c>
      <c r="S59" s="94">
        <v>96.125485664828361</v>
      </c>
      <c r="T59" s="94">
        <v>97.915131031727668</v>
      </c>
      <c r="U59" s="91">
        <v>1</v>
      </c>
      <c r="V59" s="95" t="s">
        <v>90</v>
      </c>
      <c r="W59" s="94" t="s">
        <v>90</v>
      </c>
      <c r="X59" s="94" t="s">
        <v>90</v>
      </c>
      <c r="Y59" s="91">
        <v>0</v>
      </c>
      <c r="Z59" s="95" t="s">
        <v>90</v>
      </c>
      <c r="AA59" s="94" t="s">
        <v>90</v>
      </c>
      <c r="AB59" s="94" t="s">
        <v>90</v>
      </c>
      <c r="AC59" s="91">
        <v>0</v>
      </c>
      <c r="AD59" s="95" t="s">
        <v>90</v>
      </c>
      <c r="AE59" s="94" t="s">
        <v>90</v>
      </c>
      <c r="AF59" s="94" t="s">
        <v>90</v>
      </c>
      <c r="AG59" s="91">
        <v>0</v>
      </c>
    </row>
    <row r="60" spans="1:33">
      <c r="A60" s="95">
        <v>40260</v>
      </c>
      <c r="B60" s="94">
        <v>109.89787392592862</v>
      </c>
      <c r="C60" s="94">
        <v>110.41922790445733</v>
      </c>
      <c r="D60" s="91">
        <v>1</v>
      </c>
      <c r="F60" s="95">
        <v>41108</v>
      </c>
      <c r="G60" s="94">
        <v>104.6525497325942</v>
      </c>
      <c r="H60" s="94">
        <v>104.71516946482993</v>
      </c>
      <c r="I60" s="91">
        <v>1</v>
      </c>
      <c r="J60" s="95">
        <v>41353</v>
      </c>
      <c r="K60" s="94">
        <v>100.7771685593743</v>
      </c>
      <c r="L60" s="94">
        <v>101.36203741362694</v>
      </c>
      <c r="M60" s="91">
        <v>1</v>
      </c>
      <c r="N60" s="95">
        <v>41296</v>
      </c>
      <c r="O60" s="94">
        <v>109.78927048314284</v>
      </c>
      <c r="P60" s="94">
        <v>110.07175437521825</v>
      </c>
      <c r="Q60" s="91">
        <v>1</v>
      </c>
      <c r="R60" s="95">
        <v>41387</v>
      </c>
      <c r="S60" s="94">
        <v>96.712158090892387</v>
      </c>
      <c r="T60" s="94">
        <v>98.512726009515958</v>
      </c>
      <c r="U60" s="91">
        <v>1</v>
      </c>
      <c r="V60" s="95" t="s">
        <v>90</v>
      </c>
      <c r="W60" s="94" t="s">
        <v>90</v>
      </c>
      <c r="X60" s="94" t="s">
        <v>90</v>
      </c>
      <c r="Y60" s="91">
        <v>0</v>
      </c>
      <c r="Z60" s="95" t="s">
        <v>90</v>
      </c>
      <c r="AA60" s="94" t="s">
        <v>90</v>
      </c>
      <c r="AB60" s="94" t="s">
        <v>90</v>
      </c>
      <c r="AC60" s="91">
        <v>0</v>
      </c>
      <c r="AD60" s="95" t="s">
        <v>90</v>
      </c>
      <c r="AE60" s="94" t="s">
        <v>90</v>
      </c>
      <c r="AF60" s="94" t="s">
        <v>90</v>
      </c>
      <c r="AG60" s="91">
        <v>0</v>
      </c>
    </row>
    <row r="61" spans="1:33">
      <c r="A61" s="95">
        <v>40261</v>
      </c>
      <c r="B61" s="94">
        <v>109.46344243108241</v>
      </c>
      <c r="C61" s="94">
        <v>109.98273547266898</v>
      </c>
      <c r="D61" s="91">
        <v>1</v>
      </c>
      <c r="F61" s="95">
        <v>41109</v>
      </c>
      <c r="G61" s="94">
        <v>104.86259643224894</v>
      </c>
      <c r="H61" s="94">
        <v>104.92534184769184</v>
      </c>
      <c r="I61" s="91">
        <v>1</v>
      </c>
      <c r="J61" s="95">
        <v>41355</v>
      </c>
      <c r="K61" s="94">
        <v>100.65101081373024</v>
      </c>
      <c r="L61" s="94">
        <v>101.55905520476998</v>
      </c>
      <c r="M61" s="91">
        <v>1</v>
      </c>
      <c r="N61" s="95">
        <v>41297</v>
      </c>
      <c r="O61" s="94">
        <v>109.53908084904937</v>
      </c>
      <c r="P61" s="94">
        <v>109.82092101208563</v>
      </c>
      <c r="Q61" s="91">
        <v>1</v>
      </c>
      <c r="R61" s="95">
        <v>41388</v>
      </c>
      <c r="S61" s="94">
        <v>96.570719535124795</v>
      </c>
      <c r="T61" s="94">
        <v>98.36865417856356</v>
      </c>
      <c r="U61" s="91">
        <v>1</v>
      </c>
      <c r="V61" s="95" t="s">
        <v>90</v>
      </c>
      <c r="W61" s="94" t="s">
        <v>90</v>
      </c>
      <c r="X61" s="94" t="s">
        <v>90</v>
      </c>
      <c r="Y61" s="91">
        <v>0</v>
      </c>
      <c r="Z61" s="95" t="s">
        <v>90</v>
      </c>
      <c r="AA61" s="94" t="s">
        <v>90</v>
      </c>
      <c r="AB61" s="94" t="s">
        <v>90</v>
      </c>
      <c r="AC61" s="91">
        <v>0</v>
      </c>
      <c r="AD61" s="95" t="s">
        <v>90</v>
      </c>
      <c r="AE61" s="94" t="s">
        <v>90</v>
      </c>
      <c r="AF61" s="94" t="s">
        <v>90</v>
      </c>
      <c r="AG61" s="91">
        <v>0</v>
      </c>
    </row>
    <row r="62" spans="1:33">
      <c r="A62" s="95">
        <v>40262</v>
      </c>
      <c r="B62" s="94">
        <v>110.511839176599</v>
      </c>
      <c r="C62" s="94">
        <v>111.03610579769921</v>
      </c>
      <c r="D62" s="91">
        <v>1</v>
      </c>
      <c r="F62" s="95">
        <v>41110</v>
      </c>
      <c r="G62" s="94">
        <v>104.61166195559771</v>
      </c>
      <c r="H62" s="94">
        <v>104.67425722228862</v>
      </c>
      <c r="I62" s="91">
        <v>1</v>
      </c>
      <c r="J62" s="95">
        <v>41358</v>
      </c>
      <c r="K62" s="94">
        <v>100.78905925823209</v>
      </c>
      <c r="L62" s="94">
        <v>101.69834908252389</v>
      </c>
      <c r="M62" s="91">
        <v>1</v>
      </c>
      <c r="N62" s="95">
        <v>41298</v>
      </c>
      <c r="O62" s="94">
        <v>110.20865940565353</v>
      </c>
      <c r="P62" s="94">
        <v>110.49222237052543</v>
      </c>
      <c r="Q62" s="91">
        <v>1</v>
      </c>
      <c r="R62" s="95">
        <v>41389</v>
      </c>
      <c r="S62" s="94">
        <v>97.537221283259711</v>
      </c>
      <c r="T62" s="94">
        <v>99.353150065960151</v>
      </c>
      <c r="U62" s="91">
        <v>1</v>
      </c>
      <c r="V62" s="95" t="s">
        <v>90</v>
      </c>
      <c r="W62" s="94" t="s">
        <v>90</v>
      </c>
      <c r="X62" s="94" t="s">
        <v>90</v>
      </c>
      <c r="Y62" s="91">
        <v>0</v>
      </c>
      <c r="Z62" s="95" t="s">
        <v>90</v>
      </c>
      <c r="AA62" s="94" t="s">
        <v>90</v>
      </c>
      <c r="AB62" s="94" t="s">
        <v>90</v>
      </c>
      <c r="AC62" s="91">
        <v>0</v>
      </c>
      <c r="AD62" s="95" t="s">
        <v>90</v>
      </c>
      <c r="AE62" s="94" t="s">
        <v>90</v>
      </c>
      <c r="AF62" s="94" t="s">
        <v>90</v>
      </c>
      <c r="AG62" s="91">
        <v>0</v>
      </c>
    </row>
    <row r="63" spans="1:33">
      <c r="A63" s="95">
        <v>40263</v>
      </c>
      <c r="B63" s="94">
        <v>110.16933950298115</v>
      </c>
      <c r="C63" s="94">
        <v>110.90753922960947</v>
      </c>
      <c r="D63" s="91">
        <v>1</v>
      </c>
      <c r="F63" s="95">
        <v>41113</v>
      </c>
      <c r="G63" s="94">
        <v>102.97640721222665</v>
      </c>
      <c r="H63" s="94">
        <v>103.13591011813688</v>
      </c>
      <c r="I63" s="91">
        <v>1</v>
      </c>
      <c r="J63" s="95">
        <v>41359</v>
      </c>
      <c r="K63" s="94">
        <v>101.99624517097608</v>
      </c>
      <c r="L63" s="94">
        <v>102.916425878411</v>
      </c>
      <c r="M63" s="91">
        <v>1</v>
      </c>
      <c r="N63" s="95">
        <v>41299</v>
      </c>
      <c r="O63" s="94">
        <v>111.02128904115114</v>
      </c>
      <c r="P63" s="94">
        <v>111.30694287320195</v>
      </c>
      <c r="Q63" s="91">
        <v>1</v>
      </c>
      <c r="R63" s="95">
        <v>41390</v>
      </c>
      <c r="S63" s="94">
        <v>97.677668235740214</v>
      </c>
      <c r="T63" s="94">
        <v>99.496211832150706</v>
      </c>
      <c r="U63" s="91">
        <v>1</v>
      </c>
      <c r="V63" s="95" t="s">
        <v>90</v>
      </c>
      <c r="W63" s="94" t="s">
        <v>90</v>
      </c>
      <c r="X63" s="94" t="s">
        <v>90</v>
      </c>
      <c r="Y63" s="91">
        <v>0</v>
      </c>
      <c r="Z63" s="95" t="s">
        <v>90</v>
      </c>
      <c r="AA63" s="94" t="s">
        <v>90</v>
      </c>
      <c r="AB63" s="94" t="s">
        <v>90</v>
      </c>
      <c r="AC63" s="91">
        <v>0</v>
      </c>
      <c r="AD63" s="95" t="s">
        <v>90</v>
      </c>
      <c r="AE63" s="94" t="s">
        <v>90</v>
      </c>
      <c r="AF63" s="94" t="s">
        <v>90</v>
      </c>
      <c r="AG63" s="91">
        <v>0</v>
      </c>
    </row>
    <row r="64" spans="1:33">
      <c r="A64" s="95">
        <v>40266</v>
      </c>
      <c r="B64" s="94">
        <v>110.06178170255107</v>
      </c>
      <c r="C64" s="94">
        <v>110.79926072830897</v>
      </c>
      <c r="D64" s="91">
        <v>1</v>
      </c>
      <c r="F64" s="95">
        <v>41114</v>
      </c>
      <c r="G64" s="94">
        <v>103.18642203280372</v>
      </c>
      <c r="H64" s="94">
        <v>103.34625023627554</v>
      </c>
      <c r="I64" s="91">
        <v>1</v>
      </c>
      <c r="J64" s="95">
        <v>41360</v>
      </c>
      <c r="K64" s="94">
        <v>100.33145166611904</v>
      </c>
      <c r="L64" s="94">
        <v>101.23661308669233</v>
      </c>
      <c r="M64" s="91">
        <v>1</v>
      </c>
      <c r="N64" s="95">
        <v>41302</v>
      </c>
      <c r="O64" s="94">
        <v>111.23667255907036</v>
      </c>
      <c r="P64" s="94">
        <v>111.52288056526008</v>
      </c>
      <c r="Q64" s="91">
        <v>1</v>
      </c>
      <c r="R64" s="95">
        <v>41393</v>
      </c>
      <c r="S64" s="94">
        <v>97.28548087359799</v>
      </c>
      <c r="T64" s="94">
        <v>99.096722802914059</v>
      </c>
      <c r="U64" s="91">
        <v>1</v>
      </c>
      <c r="V64" s="95" t="s">
        <v>90</v>
      </c>
      <c r="W64" s="94" t="s">
        <v>90</v>
      </c>
      <c r="X64" s="94" t="s">
        <v>90</v>
      </c>
      <c r="Y64" s="91">
        <v>0</v>
      </c>
      <c r="Z64" s="95" t="s">
        <v>90</v>
      </c>
      <c r="AA64" s="94" t="s">
        <v>90</v>
      </c>
      <c r="AB64" s="94" t="s">
        <v>90</v>
      </c>
      <c r="AC64" s="91">
        <v>0</v>
      </c>
      <c r="AD64" s="95" t="s">
        <v>90</v>
      </c>
      <c r="AE64" s="94" t="s">
        <v>90</v>
      </c>
      <c r="AF64" s="94" t="s">
        <v>90</v>
      </c>
      <c r="AG64" s="91">
        <v>0</v>
      </c>
    </row>
    <row r="65" spans="1:33">
      <c r="A65" s="95">
        <v>40267</v>
      </c>
      <c r="B65" s="94">
        <v>109.37872372169748</v>
      </c>
      <c r="C65" s="94">
        <v>110.11162585503673</v>
      </c>
      <c r="D65" s="91">
        <v>1</v>
      </c>
      <c r="F65" s="95">
        <v>41115</v>
      </c>
      <c r="G65" s="94">
        <v>103.53043925619954</v>
      </c>
      <c r="H65" s="94">
        <v>103.69080031713163</v>
      </c>
      <c r="I65" s="91">
        <v>1</v>
      </c>
      <c r="J65" s="95">
        <v>41361</v>
      </c>
      <c r="K65" s="94">
        <v>100.59609882557844</v>
      </c>
      <c r="L65" s="94">
        <v>101.72584245022246</v>
      </c>
      <c r="M65" s="91">
        <v>1</v>
      </c>
      <c r="N65" s="95">
        <v>41303</v>
      </c>
      <c r="O65" s="94">
        <v>111.22164810360989</v>
      </c>
      <c r="P65" s="94">
        <v>111.50781745240957</v>
      </c>
      <c r="Q65" s="91">
        <v>1</v>
      </c>
      <c r="R65" s="95">
        <v>41394</v>
      </c>
      <c r="S65" s="94">
        <v>97.178442371849286</v>
      </c>
      <c r="T65" s="94">
        <v>98.98769147941357</v>
      </c>
      <c r="U65" s="91">
        <v>1</v>
      </c>
      <c r="V65" s="95" t="s">
        <v>90</v>
      </c>
      <c r="W65" s="94" t="s">
        <v>90</v>
      </c>
      <c r="X65" s="94" t="s">
        <v>90</v>
      </c>
      <c r="Y65" s="91">
        <v>0</v>
      </c>
      <c r="Z65" s="95" t="s">
        <v>90</v>
      </c>
      <c r="AA65" s="94" t="s">
        <v>90</v>
      </c>
      <c r="AB65" s="94" t="s">
        <v>90</v>
      </c>
      <c r="AC65" s="91">
        <v>0</v>
      </c>
      <c r="AD65" s="95" t="s">
        <v>90</v>
      </c>
      <c r="AE65" s="94" t="s">
        <v>90</v>
      </c>
      <c r="AF65" s="94" t="s">
        <v>90</v>
      </c>
      <c r="AG65" s="91">
        <v>0</v>
      </c>
    </row>
    <row r="66" spans="1:33">
      <c r="A66" s="95">
        <v>40268</v>
      </c>
      <c r="B66" s="94">
        <v>109.88169241835941</v>
      </c>
      <c r="C66" s="94">
        <v>110.617964739412</v>
      </c>
      <c r="D66" s="91">
        <v>1</v>
      </c>
      <c r="F66" s="95">
        <v>41116</v>
      </c>
      <c r="G66" s="94">
        <v>103.85395255619579</v>
      </c>
      <c r="H66" s="94">
        <v>104.01481471551388</v>
      </c>
      <c r="I66" s="91">
        <v>1</v>
      </c>
      <c r="J66" s="95">
        <v>41366</v>
      </c>
      <c r="K66" s="94">
        <v>101.34577813000681</v>
      </c>
      <c r="L66" s="94">
        <v>102.4839410216462</v>
      </c>
      <c r="M66" s="91">
        <v>1</v>
      </c>
      <c r="N66" s="95">
        <v>41304</v>
      </c>
      <c r="O66" s="94">
        <v>109.33114101764849</v>
      </c>
      <c r="P66" s="94">
        <v>109.61244615888683</v>
      </c>
      <c r="Q66" s="91">
        <v>1</v>
      </c>
      <c r="R66" s="95" t="s">
        <v>90</v>
      </c>
      <c r="S66" s="94" t="s">
        <v>90</v>
      </c>
      <c r="T66" s="94" t="s">
        <v>90</v>
      </c>
      <c r="U66" s="91">
        <v>0</v>
      </c>
      <c r="V66" s="95" t="s">
        <v>90</v>
      </c>
      <c r="W66" s="94" t="s">
        <v>90</v>
      </c>
      <c r="X66" s="94" t="s">
        <v>90</v>
      </c>
      <c r="Y66" s="91">
        <v>0</v>
      </c>
      <c r="Z66" s="95" t="s">
        <v>90</v>
      </c>
      <c r="AA66" s="94" t="s">
        <v>90</v>
      </c>
      <c r="AB66" s="94" t="s">
        <v>90</v>
      </c>
      <c r="AC66" s="91">
        <v>0</v>
      </c>
      <c r="AD66" s="95" t="s">
        <v>90</v>
      </c>
      <c r="AE66" s="94" t="s">
        <v>90</v>
      </c>
      <c r="AF66" s="94" t="s">
        <v>90</v>
      </c>
      <c r="AG66" s="91">
        <v>0</v>
      </c>
    </row>
    <row r="67" spans="1:33">
      <c r="A67" s="95">
        <v>40269</v>
      </c>
      <c r="B67" s="94">
        <v>110.45445497827298</v>
      </c>
      <c r="C67" s="94">
        <v>111.50894974781251</v>
      </c>
      <c r="D67" s="91">
        <v>1</v>
      </c>
      <c r="F67" s="95">
        <v>41117</v>
      </c>
      <c r="G67" s="94">
        <v>105.44851000477304</v>
      </c>
      <c r="H67" s="94">
        <v>105.61184201668722</v>
      </c>
      <c r="I67" s="91">
        <v>1</v>
      </c>
      <c r="J67" s="95">
        <v>41367</v>
      </c>
      <c r="K67" s="94">
        <v>99.570936282789077</v>
      </c>
      <c r="L67" s="94">
        <v>100.68916682829322</v>
      </c>
      <c r="M67" s="91">
        <v>1</v>
      </c>
      <c r="N67" s="95">
        <v>41305</v>
      </c>
      <c r="O67" s="94">
        <v>108.98334413912016</v>
      </c>
      <c r="P67" s="94">
        <v>109.26375441134749</v>
      </c>
      <c r="Q67" s="91">
        <v>1</v>
      </c>
      <c r="R67" s="95" t="s">
        <v>90</v>
      </c>
      <c r="S67" s="94" t="s">
        <v>90</v>
      </c>
      <c r="T67" s="94" t="s">
        <v>90</v>
      </c>
      <c r="U67" s="91">
        <v>0</v>
      </c>
      <c r="V67" s="95" t="s">
        <v>90</v>
      </c>
      <c r="W67" s="94" t="s">
        <v>90</v>
      </c>
      <c r="X67" s="94" t="s">
        <v>90</v>
      </c>
      <c r="Y67" s="91">
        <v>0</v>
      </c>
      <c r="Z67" s="95" t="s">
        <v>90</v>
      </c>
      <c r="AA67" s="94" t="s">
        <v>90</v>
      </c>
      <c r="AB67" s="94" t="s">
        <v>90</v>
      </c>
      <c r="AC67" s="91">
        <v>0</v>
      </c>
      <c r="AD67" s="95" t="s">
        <v>90</v>
      </c>
      <c r="AE67" s="94" t="s">
        <v>90</v>
      </c>
      <c r="AF67" s="94" t="s">
        <v>90</v>
      </c>
      <c r="AG67" s="91">
        <v>0</v>
      </c>
    </row>
    <row r="68" spans="1:33">
      <c r="A68" s="95">
        <v>40274</v>
      </c>
      <c r="B68" s="94">
        <v>111.87892096231778</v>
      </c>
      <c r="C68" s="94">
        <v>112.94701492919033</v>
      </c>
      <c r="D68" s="91">
        <v>1</v>
      </c>
      <c r="F68" s="95">
        <v>41120</v>
      </c>
      <c r="G68" s="94">
        <v>106.74610257821951</v>
      </c>
      <c r="H68" s="94">
        <v>106.91144446590772</v>
      </c>
      <c r="I68" s="91">
        <v>1</v>
      </c>
      <c r="J68" s="95">
        <v>41368</v>
      </c>
      <c r="K68" s="94">
        <v>98.724162845060832</v>
      </c>
      <c r="L68" s="94">
        <v>99.832883708738748</v>
      </c>
      <c r="M68" s="91">
        <v>1</v>
      </c>
      <c r="N68" s="95">
        <v>41306</v>
      </c>
      <c r="O68" s="94">
        <v>108.82798105135035</v>
      </c>
      <c r="P68" s="94">
        <v>109.10799157987299</v>
      </c>
      <c r="Q68" s="91">
        <v>1</v>
      </c>
      <c r="R68" s="95" t="s">
        <v>90</v>
      </c>
      <c r="S68" s="94" t="s">
        <v>90</v>
      </c>
      <c r="T68" s="94" t="s">
        <v>90</v>
      </c>
      <c r="U68" s="91">
        <v>0</v>
      </c>
      <c r="V68" s="95" t="s">
        <v>90</v>
      </c>
      <c r="W68" s="94" t="s">
        <v>90</v>
      </c>
      <c r="X68" s="94" t="s">
        <v>90</v>
      </c>
      <c r="Y68" s="91">
        <v>0</v>
      </c>
      <c r="Z68" s="95" t="s">
        <v>90</v>
      </c>
      <c r="AA68" s="94" t="s">
        <v>90</v>
      </c>
      <c r="AB68" s="94" t="s">
        <v>90</v>
      </c>
      <c r="AC68" s="91">
        <v>0</v>
      </c>
      <c r="AD68" s="95" t="s">
        <v>90</v>
      </c>
      <c r="AE68" s="94" t="s">
        <v>90</v>
      </c>
      <c r="AF68" s="94" t="s">
        <v>90</v>
      </c>
      <c r="AG68" s="91">
        <v>0</v>
      </c>
    </row>
    <row r="69" spans="1:33">
      <c r="A69" s="95">
        <v>40275</v>
      </c>
      <c r="B69" s="94">
        <v>112.19153593431017</v>
      </c>
      <c r="C69" s="94">
        <v>113.26261439694535</v>
      </c>
      <c r="D69" s="91">
        <v>1</v>
      </c>
      <c r="F69" s="95">
        <v>41121</v>
      </c>
      <c r="G69" s="94">
        <v>105.19792716515536</v>
      </c>
      <c r="H69" s="94">
        <v>105.36087104262039</v>
      </c>
      <c r="I69" s="91">
        <v>1</v>
      </c>
      <c r="J69" s="95">
        <v>41369</v>
      </c>
      <c r="K69" s="94">
        <v>97.556948957462339</v>
      </c>
      <c r="L69" s="94">
        <v>98.652561435591466</v>
      </c>
      <c r="M69" s="91">
        <v>1</v>
      </c>
      <c r="N69" s="95">
        <v>41309</v>
      </c>
      <c r="O69" s="94">
        <v>107.76997585255546</v>
      </c>
      <c r="P69" s="94">
        <v>108.04726417129315</v>
      </c>
      <c r="Q69" s="91">
        <v>1</v>
      </c>
      <c r="R69" s="95" t="s">
        <v>90</v>
      </c>
      <c r="S69" s="94" t="s">
        <v>90</v>
      </c>
      <c r="T69" s="94" t="s">
        <v>90</v>
      </c>
      <c r="U69" s="91">
        <v>0</v>
      </c>
      <c r="V69" s="95" t="s">
        <v>90</v>
      </c>
      <c r="W69" s="94" t="s">
        <v>90</v>
      </c>
      <c r="X69" s="94" t="s">
        <v>90</v>
      </c>
      <c r="Y69" s="91">
        <v>0</v>
      </c>
      <c r="Z69" s="95" t="s">
        <v>90</v>
      </c>
      <c r="AA69" s="94" t="s">
        <v>90</v>
      </c>
      <c r="AB69" s="94" t="s">
        <v>90</v>
      </c>
      <c r="AC69" s="91">
        <v>0</v>
      </c>
      <c r="AD69" s="95" t="s">
        <v>90</v>
      </c>
      <c r="AE69" s="94" t="s">
        <v>90</v>
      </c>
      <c r="AF69" s="94" t="s">
        <v>90</v>
      </c>
      <c r="AG69" s="91">
        <v>0</v>
      </c>
    </row>
    <row r="70" spans="1:33">
      <c r="A70" s="95">
        <v>40276</v>
      </c>
      <c r="B70" s="94">
        <v>110.17285619973899</v>
      </c>
      <c r="C70" s="94">
        <v>111.22466258120824</v>
      </c>
      <c r="D70" s="91">
        <v>1</v>
      </c>
      <c r="F70" s="95">
        <v>41122</v>
      </c>
      <c r="G70" s="94">
        <v>105.97518720054136</v>
      </c>
      <c r="H70" s="94">
        <v>106.13933499682281</v>
      </c>
      <c r="I70" s="91">
        <v>1</v>
      </c>
      <c r="J70" s="95">
        <v>41372</v>
      </c>
      <c r="K70" s="94">
        <v>98.188702369638492</v>
      </c>
      <c r="L70" s="94">
        <v>99.291409749041975</v>
      </c>
      <c r="M70" s="91">
        <v>1</v>
      </c>
      <c r="N70" s="95">
        <v>41310</v>
      </c>
      <c r="O70" s="94">
        <v>108.65154613707125</v>
      </c>
      <c r="P70" s="94">
        <v>108.93110270482829</v>
      </c>
      <c r="Q70" s="91">
        <v>1</v>
      </c>
      <c r="R70" s="95" t="s">
        <v>90</v>
      </c>
      <c r="S70" s="94" t="s">
        <v>90</v>
      </c>
      <c r="T70" s="94" t="s">
        <v>90</v>
      </c>
      <c r="U70" s="91">
        <v>0</v>
      </c>
      <c r="V70" s="95" t="s">
        <v>90</v>
      </c>
      <c r="W70" s="94" t="s">
        <v>90</v>
      </c>
      <c r="X70" s="94" t="s">
        <v>90</v>
      </c>
      <c r="Y70" s="91">
        <v>0</v>
      </c>
      <c r="Z70" s="95" t="s">
        <v>90</v>
      </c>
      <c r="AA70" s="94" t="s">
        <v>90</v>
      </c>
      <c r="AB70" s="94" t="s">
        <v>90</v>
      </c>
      <c r="AC70" s="91">
        <v>0</v>
      </c>
      <c r="AD70" s="95" t="s">
        <v>90</v>
      </c>
      <c r="AE70" s="94" t="s">
        <v>90</v>
      </c>
      <c r="AF70" s="94" t="s">
        <v>90</v>
      </c>
      <c r="AG70" s="91">
        <v>0</v>
      </c>
    </row>
    <row r="71" spans="1:33">
      <c r="A71" s="95">
        <v>40277</v>
      </c>
      <c r="B71" s="94">
        <v>111.3910527771534</v>
      </c>
      <c r="C71" s="94">
        <v>112.45448912791096</v>
      </c>
      <c r="D71" s="91">
        <v>1</v>
      </c>
      <c r="F71" s="95">
        <v>41123</v>
      </c>
      <c r="G71" s="94">
        <v>105.87924842002558</v>
      </c>
      <c r="H71" s="94">
        <v>106.04324761416895</v>
      </c>
      <c r="I71" s="91">
        <v>1</v>
      </c>
      <c r="J71" s="95">
        <v>41373</v>
      </c>
      <c r="K71" s="94">
        <v>97.910707369190234</v>
      </c>
      <c r="L71" s="94">
        <v>99.010292728126672</v>
      </c>
      <c r="M71" s="91">
        <v>1</v>
      </c>
      <c r="N71" s="95">
        <v>41311</v>
      </c>
      <c r="O71" s="94">
        <v>108.51642895612406</v>
      </c>
      <c r="P71" s="94">
        <v>108.79563787217532</v>
      </c>
      <c r="Q71" s="91">
        <v>1</v>
      </c>
      <c r="R71" s="95" t="s">
        <v>90</v>
      </c>
      <c r="S71" s="94" t="s">
        <v>90</v>
      </c>
      <c r="T71" s="94" t="s">
        <v>90</v>
      </c>
      <c r="U71" s="91">
        <v>0</v>
      </c>
      <c r="V71" s="95" t="s">
        <v>90</v>
      </c>
      <c r="W71" s="94" t="s">
        <v>90</v>
      </c>
      <c r="X71" s="94" t="s">
        <v>90</v>
      </c>
      <c r="Y71" s="91">
        <v>0</v>
      </c>
      <c r="Z71" s="95" t="s">
        <v>90</v>
      </c>
      <c r="AA71" s="94" t="s">
        <v>90</v>
      </c>
      <c r="AB71" s="94" t="s">
        <v>90</v>
      </c>
      <c r="AC71" s="91">
        <v>0</v>
      </c>
      <c r="AD71" s="95" t="s">
        <v>90</v>
      </c>
      <c r="AE71" s="94" t="s">
        <v>90</v>
      </c>
      <c r="AF71" s="94" t="s">
        <v>90</v>
      </c>
      <c r="AG71" s="91">
        <v>0</v>
      </c>
    </row>
    <row r="72" spans="1:33">
      <c r="A72" s="95">
        <v>40280</v>
      </c>
      <c r="B72" s="94">
        <v>110.96761375935974</v>
      </c>
      <c r="C72" s="94">
        <v>112.02700759114809</v>
      </c>
      <c r="D72" s="91">
        <v>1</v>
      </c>
      <c r="F72" s="95">
        <v>41124</v>
      </c>
      <c r="G72" s="94">
        <v>107.49451100829513</v>
      </c>
      <c r="H72" s="94">
        <v>107.66101212577816</v>
      </c>
      <c r="I72" s="91">
        <v>1</v>
      </c>
      <c r="J72" s="95">
        <v>41374</v>
      </c>
      <c r="K72" s="94">
        <v>99.120430344266083</v>
      </c>
      <c r="L72" s="94">
        <v>100.23360148669346</v>
      </c>
      <c r="M72" s="91">
        <v>1</v>
      </c>
      <c r="N72" s="95">
        <v>41312</v>
      </c>
      <c r="O72" s="94">
        <v>109.606387060884</v>
      </c>
      <c r="P72" s="94">
        <v>109.88840040041197</v>
      </c>
      <c r="Q72" s="91">
        <v>1</v>
      </c>
      <c r="R72" s="95" t="s">
        <v>90</v>
      </c>
      <c r="S72" s="94" t="s">
        <v>90</v>
      </c>
      <c r="T72" s="94" t="s">
        <v>90</v>
      </c>
      <c r="U72" s="91">
        <v>0</v>
      </c>
      <c r="V72" s="95" t="s">
        <v>90</v>
      </c>
      <c r="W72" s="94" t="s">
        <v>90</v>
      </c>
      <c r="X72" s="94" t="s">
        <v>90</v>
      </c>
      <c r="Y72" s="91">
        <v>0</v>
      </c>
      <c r="Z72" s="95" t="s">
        <v>90</v>
      </c>
      <c r="AA72" s="94" t="s">
        <v>90</v>
      </c>
      <c r="AB72" s="94" t="s">
        <v>90</v>
      </c>
      <c r="AC72" s="91">
        <v>0</v>
      </c>
      <c r="AD72" s="95" t="s">
        <v>90</v>
      </c>
      <c r="AE72" s="94" t="s">
        <v>90</v>
      </c>
      <c r="AF72" s="94" t="s">
        <v>90</v>
      </c>
      <c r="AG72" s="91">
        <v>0</v>
      </c>
    </row>
    <row r="73" spans="1:33">
      <c r="A73" s="95">
        <v>40281</v>
      </c>
      <c r="B73" s="94">
        <v>110.69178951654285</v>
      </c>
      <c r="C73" s="94">
        <v>111.7485500890261</v>
      </c>
      <c r="D73" s="91">
        <v>1</v>
      </c>
      <c r="F73" s="95">
        <v>41127</v>
      </c>
      <c r="G73" s="94">
        <v>107.90021188908506</v>
      </c>
      <c r="H73" s="94">
        <v>108.06734140749182</v>
      </c>
      <c r="I73" s="91">
        <v>1</v>
      </c>
      <c r="J73" s="95">
        <v>41375</v>
      </c>
      <c r="K73" s="94">
        <v>99.566274501781876</v>
      </c>
      <c r="L73" s="94">
        <v>100.68445269319443</v>
      </c>
      <c r="M73" s="91">
        <v>1</v>
      </c>
      <c r="N73" s="95">
        <v>41313</v>
      </c>
      <c r="O73" s="94">
        <v>110.01046957451493</v>
      </c>
      <c r="P73" s="94">
        <v>110.29352260399318</v>
      </c>
      <c r="Q73" s="91">
        <v>1</v>
      </c>
      <c r="R73" s="95" t="s">
        <v>90</v>
      </c>
      <c r="S73" s="94" t="s">
        <v>90</v>
      </c>
      <c r="T73" s="94" t="s">
        <v>90</v>
      </c>
      <c r="U73" s="91">
        <v>0</v>
      </c>
      <c r="V73" s="95" t="s">
        <v>90</v>
      </c>
      <c r="W73" s="94" t="s">
        <v>90</v>
      </c>
      <c r="X73" s="94" t="s">
        <v>90</v>
      </c>
      <c r="Y73" s="91">
        <v>0</v>
      </c>
      <c r="Z73" s="95" t="s">
        <v>90</v>
      </c>
      <c r="AA73" s="94" t="s">
        <v>90</v>
      </c>
      <c r="AB73" s="94" t="s">
        <v>90</v>
      </c>
      <c r="AC73" s="91">
        <v>0</v>
      </c>
      <c r="AD73" s="95" t="s">
        <v>90</v>
      </c>
      <c r="AE73" s="94" t="s">
        <v>90</v>
      </c>
      <c r="AF73" s="94" t="s">
        <v>90</v>
      </c>
      <c r="AG73" s="91">
        <v>0</v>
      </c>
    </row>
    <row r="74" spans="1:33">
      <c r="A74" s="95">
        <v>40282</v>
      </c>
      <c r="B74" s="94">
        <v>112.48508971713943</v>
      </c>
      <c r="C74" s="94">
        <v>113.55897070076512</v>
      </c>
      <c r="D74" s="91">
        <v>1</v>
      </c>
      <c r="F74" s="95">
        <v>41128</v>
      </c>
      <c r="G74" s="94">
        <v>107.73223913474226</v>
      </c>
      <c r="H74" s="94">
        <v>107.8991084756661</v>
      </c>
      <c r="I74" s="91">
        <v>1</v>
      </c>
      <c r="J74" s="95">
        <v>41376</v>
      </c>
      <c r="K74" s="94">
        <v>98.648708196939282</v>
      </c>
      <c r="L74" s="94">
        <v>99.756581667838944</v>
      </c>
      <c r="M74" s="91">
        <v>1</v>
      </c>
      <c r="N74" s="95">
        <v>41316</v>
      </c>
      <c r="O74" s="94">
        <v>110.30629581286924</v>
      </c>
      <c r="P74" s="94">
        <v>110.5901099927479</v>
      </c>
      <c r="Q74" s="91">
        <v>1</v>
      </c>
      <c r="R74" s="95" t="s">
        <v>90</v>
      </c>
      <c r="S74" s="94" t="s">
        <v>90</v>
      </c>
      <c r="T74" s="94" t="s">
        <v>90</v>
      </c>
      <c r="U74" s="91">
        <v>0</v>
      </c>
      <c r="V74" s="95" t="s">
        <v>90</v>
      </c>
      <c r="W74" s="94" t="s">
        <v>90</v>
      </c>
      <c r="X74" s="94" t="s">
        <v>90</v>
      </c>
      <c r="Y74" s="91">
        <v>0</v>
      </c>
      <c r="Z74" s="95" t="s">
        <v>90</v>
      </c>
      <c r="AA74" s="94" t="s">
        <v>90</v>
      </c>
      <c r="AB74" s="94" t="s">
        <v>90</v>
      </c>
      <c r="AC74" s="91">
        <v>0</v>
      </c>
      <c r="AD74" s="95" t="s">
        <v>90</v>
      </c>
      <c r="AE74" s="94" t="s">
        <v>90</v>
      </c>
      <c r="AF74" s="94" t="s">
        <v>90</v>
      </c>
      <c r="AG74" s="91">
        <v>0</v>
      </c>
    </row>
    <row r="75" spans="1:33">
      <c r="A75" s="95">
        <v>40283</v>
      </c>
      <c r="B75" s="94">
        <v>112.88988626657891</v>
      </c>
      <c r="C75" s="94">
        <v>113.96763179187651</v>
      </c>
      <c r="D75" s="91">
        <v>1</v>
      </c>
      <c r="F75" s="95">
        <v>41129</v>
      </c>
      <c r="G75" s="94">
        <v>107.59674681105233</v>
      </c>
      <c r="H75" s="94">
        <v>107.76340628429926</v>
      </c>
      <c r="I75" s="91">
        <v>1</v>
      </c>
      <c r="J75" s="95">
        <v>41379</v>
      </c>
      <c r="K75" s="94">
        <v>96.618654982289712</v>
      </c>
      <c r="L75" s="94">
        <v>97.91493205544316</v>
      </c>
      <c r="M75" s="91">
        <v>1</v>
      </c>
      <c r="N75" s="95">
        <v>41317</v>
      </c>
      <c r="O75" s="94">
        <v>109.2125433897254</v>
      </c>
      <c r="P75" s="94">
        <v>109.49354338348098</v>
      </c>
      <c r="Q75" s="91">
        <v>1</v>
      </c>
      <c r="R75" s="95" t="s">
        <v>90</v>
      </c>
      <c r="S75" s="94" t="s">
        <v>90</v>
      </c>
      <c r="T75" s="94" t="s">
        <v>90</v>
      </c>
      <c r="U75" s="91">
        <v>0</v>
      </c>
      <c r="V75" s="95" t="s">
        <v>90</v>
      </c>
      <c r="W75" s="94" t="s">
        <v>90</v>
      </c>
      <c r="X75" s="94" t="s">
        <v>90</v>
      </c>
      <c r="Y75" s="91">
        <v>0</v>
      </c>
      <c r="Z75" s="95" t="s">
        <v>90</v>
      </c>
      <c r="AA75" s="94" t="s">
        <v>90</v>
      </c>
      <c r="AB75" s="94" t="s">
        <v>90</v>
      </c>
      <c r="AC75" s="91">
        <v>0</v>
      </c>
      <c r="AD75" s="95" t="s">
        <v>90</v>
      </c>
      <c r="AE75" s="94" t="s">
        <v>90</v>
      </c>
      <c r="AF75" s="94" t="s">
        <v>90</v>
      </c>
      <c r="AG75" s="91">
        <v>0</v>
      </c>
    </row>
    <row r="76" spans="1:33">
      <c r="A76" s="95">
        <v>40284</v>
      </c>
      <c r="B76" s="94">
        <v>111.56174437393982</v>
      </c>
      <c r="C76" s="94">
        <v>112.62681029587266</v>
      </c>
      <c r="D76" s="91">
        <v>1</v>
      </c>
      <c r="F76" s="95">
        <v>41131</v>
      </c>
      <c r="G76" s="94">
        <v>107.8318664699089</v>
      </c>
      <c r="H76" s="94">
        <v>107.99889012627156</v>
      </c>
      <c r="I76" s="91">
        <v>1</v>
      </c>
      <c r="J76" s="95">
        <v>41380</v>
      </c>
      <c r="K76" s="94">
        <v>97.837051156217612</v>
      </c>
      <c r="L76" s="94">
        <v>99.149674751961044</v>
      </c>
      <c r="M76" s="91">
        <v>1</v>
      </c>
      <c r="N76" s="95">
        <v>41318</v>
      </c>
      <c r="O76" s="94">
        <v>109.48643273266805</v>
      </c>
      <c r="P76" s="94">
        <v>109.76813743397159</v>
      </c>
      <c r="Q76" s="91">
        <v>1</v>
      </c>
      <c r="R76" s="95" t="s">
        <v>90</v>
      </c>
      <c r="S76" s="94" t="s">
        <v>90</v>
      </c>
      <c r="T76" s="94" t="s">
        <v>90</v>
      </c>
      <c r="U76" s="91">
        <v>0</v>
      </c>
      <c r="V76" s="95" t="s">
        <v>90</v>
      </c>
      <c r="W76" s="94" t="s">
        <v>90</v>
      </c>
      <c r="X76" s="94" t="s">
        <v>90</v>
      </c>
      <c r="Y76" s="91">
        <v>0</v>
      </c>
      <c r="Z76" s="95" t="s">
        <v>90</v>
      </c>
      <c r="AA76" s="94" t="s">
        <v>90</v>
      </c>
      <c r="AB76" s="94" t="s">
        <v>90</v>
      </c>
      <c r="AC76" s="91">
        <v>0</v>
      </c>
      <c r="AD76" s="95" t="s">
        <v>90</v>
      </c>
      <c r="AE76" s="94" t="s">
        <v>90</v>
      </c>
      <c r="AF76" s="94" t="s">
        <v>90</v>
      </c>
      <c r="AG76" s="91">
        <v>0</v>
      </c>
    </row>
    <row r="77" spans="1:33">
      <c r="A77" s="95">
        <v>40287</v>
      </c>
      <c r="B77" s="94">
        <v>109.81101940323435</v>
      </c>
      <c r="C77" s="94">
        <v>111.56741464568216</v>
      </c>
      <c r="D77" s="91">
        <v>1</v>
      </c>
      <c r="F77" s="95">
        <v>41134</v>
      </c>
      <c r="G77" s="94">
        <v>107.33989829006627</v>
      </c>
      <c r="H77" s="94">
        <v>107.60359730361114</v>
      </c>
      <c r="I77" s="91">
        <v>1</v>
      </c>
      <c r="J77" s="95">
        <v>41381</v>
      </c>
      <c r="K77" s="94">
        <v>96.13860698680385</v>
      </c>
      <c r="L77" s="94">
        <v>97.428443531358809</v>
      </c>
      <c r="M77" s="91">
        <v>1</v>
      </c>
      <c r="N77" s="95">
        <v>41319</v>
      </c>
      <c r="O77" s="94">
        <v>109.01563401945768</v>
      </c>
      <c r="P77" s="94">
        <v>109.29612737239989</v>
      </c>
      <c r="Q77" s="91">
        <v>1</v>
      </c>
      <c r="R77" s="95" t="s">
        <v>90</v>
      </c>
      <c r="S77" s="94" t="s">
        <v>90</v>
      </c>
      <c r="T77" s="94" t="s">
        <v>90</v>
      </c>
      <c r="U77" s="91">
        <v>0</v>
      </c>
      <c r="V77" s="95" t="s">
        <v>90</v>
      </c>
      <c r="W77" s="94" t="s">
        <v>90</v>
      </c>
      <c r="X77" s="94" t="s">
        <v>90</v>
      </c>
      <c r="Y77" s="91">
        <v>0</v>
      </c>
      <c r="Z77" s="95" t="s">
        <v>90</v>
      </c>
      <c r="AA77" s="94" t="s">
        <v>90</v>
      </c>
      <c r="AB77" s="94" t="s">
        <v>90</v>
      </c>
      <c r="AC77" s="91">
        <v>0</v>
      </c>
      <c r="AD77" s="95" t="s">
        <v>90</v>
      </c>
      <c r="AE77" s="94" t="s">
        <v>90</v>
      </c>
      <c r="AF77" s="94" t="s">
        <v>90</v>
      </c>
      <c r="AG77" s="91">
        <v>0</v>
      </c>
    </row>
    <row r="78" spans="1:33">
      <c r="A78" s="95">
        <v>40288</v>
      </c>
      <c r="B78" s="94">
        <v>110.92417070528928</v>
      </c>
      <c r="C78" s="94">
        <v>112.69837047829949</v>
      </c>
      <c r="D78" s="91">
        <v>1</v>
      </c>
      <c r="F78" s="95">
        <v>41135</v>
      </c>
      <c r="G78" s="94">
        <v>108.04485025309413</v>
      </c>
      <c r="H78" s="94">
        <v>108.3102811029851</v>
      </c>
      <c r="I78" s="91">
        <v>1</v>
      </c>
      <c r="J78" s="95">
        <v>41382</v>
      </c>
      <c r="K78" s="94">
        <v>96.382435750030695</v>
      </c>
      <c r="L78" s="94">
        <v>97.675543605240975</v>
      </c>
      <c r="M78" s="91">
        <v>1</v>
      </c>
      <c r="N78" s="95">
        <v>41320</v>
      </c>
      <c r="O78" s="94">
        <v>109.08259859248845</v>
      </c>
      <c r="P78" s="94">
        <v>109.36326424289778</v>
      </c>
      <c r="Q78" s="91">
        <v>1</v>
      </c>
      <c r="R78" s="95" t="s">
        <v>90</v>
      </c>
      <c r="S78" s="94" t="s">
        <v>90</v>
      </c>
      <c r="T78" s="94" t="s">
        <v>90</v>
      </c>
      <c r="U78" s="91">
        <v>0</v>
      </c>
      <c r="V78" s="95" t="s">
        <v>90</v>
      </c>
      <c r="W78" s="94" t="s">
        <v>90</v>
      </c>
      <c r="X78" s="94" t="s">
        <v>90</v>
      </c>
      <c r="Y78" s="91">
        <v>0</v>
      </c>
      <c r="Z78" s="95" t="s">
        <v>90</v>
      </c>
      <c r="AA78" s="94" t="s">
        <v>90</v>
      </c>
      <c r="AB78" s="94" t="s">
        <v>90</v>
      </c>
      <c r="AC78" s="91">
        <v>0</v>
      </c>
      <c r="AD78" s="95" t="s">
        <v>90</v>
      </c>
      <c r="AE78" s="94" t="s">
        <v>90</v>
      </c>
      <c r="AF78" s="94" t="s">
        <v>90</v>
      </c>
      <c r="AG78" s="91">
        <v>0</v>
      </c>
    </row>
    <row r="79" spans="1:33">
      <c r="A79" s="95">
        <v>40289</v>
      </c>
      <c r="B79" s="94">
        <v>110.58637592958669</v>
      </c>
      <c r="C79" s="94">
        <v>112.35517277363593</v>
      </c>
      <c r="D79" s="91">
        <v>1</v>
      </c>
      <c r="F79" s="95">
        <v>41136</v>
      </c>
      <c r="G79" s="94">
        <v>107.56141515851454</v>
      </c>
      <c r="H79" s="94">
        <v>107.82565836653529</v>
      </c>
      <c r="I79" s="91">
        <v>1</v>
      </c>
      <c r="J79" s="95">
        <v>41383</v>
      </c>
      <c r="K79" s="94">
        <v>97.767801137523776</v>
      </c>
      <c r="L79" s="94">
        <v>99.079495645488393</v>
      </c>
      <c r="M79" s="91">
        <v>1</v>
      </c>
      <c r="N79" s="95">
        <v>41323</v>
      </c>
      <c r="O79" s="94">
        <v>109.1857734045535</v>
      </c>
      <c r="P79" s="94">
        <v>109.46670452008841</v>
      </c>
      <c r="Q79" s="91">
        <v>1</v>
      </c>
      <c r="R79" s="95" t="s">
        <v>90</v>
      </c>
      <c r="S79" s="94" t="s">
        <v>90</v>
      </c>
      <c r="T79" s="94" t="s">
        <v>90</v>
      </c>
      <c r="U79" s="91">
        <v>0</v>
      </c>
      <c r="V79" s="95" t="s">
        <v>90</v>
      </c>
      <c r="W79" s="94" t="s">
        <v>90</v>
      </c>
      <c r="X79" s="94" t="s">
        <v>90</v>
      </c>
      <c r="Y79" s="91">
        <v>0</v>
      </c>
      <c r="Z79" s="95" t="s">
        <v>90</v>
      </c>
      <c r="AA79" s="94" t="s">
        <v>90</v>
      </c>
      <c r="AB79" s="94" t="s">
        <v>90</v>
      </c>
      <c r="AC79" s="91">
        <v>0</v>
      </c>
      <c r="AD79" s="95" t="s">
        <v>90</v>
      </c>
      <c r="AE79" s="94" t="s">
        <v>90</v>
      </c>
      <c r="AF79" s="94" t="s">
        <v>90</v>
      </c>
      <c r="AG79" s="91">
        <v>0</v>
      </c>
    </row>
    <row r="80" spans="1:33">
      <c r="A80" s="95">
        <v>40290</v>
      </c>
      <c r="B80" s="94">
        <v>110.32484663553457</v>
      </c>
      <c r="C80" s="94">
        <v>112.08946039476837</v>
      </c>
      <c r="D80" s="91">
        <v>1</v>
      </c>
      <c r="F80" s="95">
        <v>41137</v>
      </c>
      <c r="G80" s="94">
        <v>107.0865892620384</v>
      </c>
      <c r="H80" s="94">
        <v>107.34966597817218</v>
      </c>
      <c r="I80" s="91">
        <v>1</v>
      </c>
      <c r="J80" s="95">
        <v>41386</v>
      </c>
      <c r="K80" s="94">
        <v>96.625240216575506</v>
      </c>
      <c r="L80" s="94">
        <v>98.539560440476109</v>
      </c>
      <c r="M80" s="91">
        <v>1</v>
      </c>
      <c r="N80" s="95">
        <v>41324</v>
      </c>
      <c r="O80" s="94">
        <v>109.44039398517265</v>
      </c>
      <c r="P80" s="94">
        <v>109.72198023041467</v>
      </c>
      <c r="Q80" s="91">
        <v>1</v>
      </c>
      <c r="R80" s="95" t="s">
        <v>90</v>
      </c>
      <c r="S80" s="94" t="s">
        <v>90</v>
      </c>
      <c r="T80" s="94" t="s">
        <v>90</v>
      </c>
      <c r="U80" s="91">
        <v>0</v>
      </c>
      <c r="V80" s="95" t="s">
        <v>90</v>
      </c>
      <c r="W80" s="94" t="s">
        <v>90</v>
      </c>
      <c r="X80" s="94" t="s">
        <v>90</v>
      </c>
      <c r="Y80" s="91">
        <v>0</v>
      </c>
      <c r="Z80" s="95" t="s">
        <v>90</v>
      </c>
      <c r="AA80" s="94" t="s">
        <v>90</v>
      </c>
      <c r="AB80" s="94" t="s">
        <v>90</v>
      </c>
      <c r="AC80" s="91">
        <v>0</v>
      </c>
      <c r="AD80" s="95" t="s">
        <v>90</v>
      </c>
      <c r="AE80" s="94" t="s">
        <v>90</v>
      </c>
      <c r="AF80" s="94" t="s">
        <v>90</v>
      </c>
      <c r="AG80" s="91">
        <v>0</v>
      </c>
    </row>
    <row r="81" spans="1:33">
      <c r="A81" s="95">
        <v>40291</v>
      </c>
      <c r="B81" s="94">
        <v>110.228082300764</v>
      </c>
      <c r="C81" s="94">
        <v>111.99114834267259</v>
      </c>
      <c r="D81" s="91">
        <v>1</v>
      </c>
      <c r="F81" s="95">
        <v>41138</v>
      </c>
      <c r="G81" s="94">
        <v>105.57299985780476</v>
      </c>
      <c r="H81" s="94">
        <v>105.83235817994743</v>
      </c>
      <c r="I81" s="91">
        <v>1</v>
      </c>
      <c r="J81" s="95">
        <v>41387</v>
      </c>
      <c r="K81" s="94">
        <v>97.214962741302571</v>
      </c>
      <c r="L81" s="94">
        <v>99.140966431687133</v>
      </c>
      <c r="M81" s="91">
        <v>1</v>
      </c>
      <c r="N81" s="95">
        <v>41325</v>
      </c>
      <c r="O81" s="94">
        <v>109.15180481622177</v>
      </c>
      <c r="P81" s="94">
        <v>109.43264853178583</v>
      </c>
      <c r="Q81" s="91">
        <v>1</v>
      </c>
      <c r="R81" s="95" t="s">
        <v>90</v>
      </c>
      <c r="S81" s="94" t="s">
        <v>90</v>
      </c>
      <c r="T81" s="94" t="s">
        <v>90</v>
      </c>
      <c r="U81" s="91">
        <v>0</v>
      </c>
      <c r="V81" s="95" t="s">
        <v>90</v>
      </c>
      <c r="W81" s="94" t="s">
        <v>90</v>
      </c>
      <c r="X81" s="94" t="s">
        <v>90</v>
      </c>
      <c r="Y81" s="91">
        <v>0</v>
      </c>
      <c r="Z81" s="95" t="s">
        <v>90</v>
      </c>
      <c r="AA81" s="94" t="s">
        <v>90</v>
      </c>
      <c r="AB81" s="94" t="s">
        <v>90</v>
      </c>
      <c r="AC81" s="91">
        <v>0</v>
      </c>
      <c r="AD81" s="95" t="s">
        <v>90</v>
      </c>
      <c r="AE81" s="94" t="s">
        <v>90</v>
      </c>
      <c r="AF81" s="94" t="s">
        <v>90</v>
      </c>
      <c r="AG81" s="91">
        <v>0</v>
      </c>
    </row>
    <row r="82" spans="1:33">
      <c r="A82" s="95">
        <v>40294</v>
      </c>
      <c r="B82" s="94">
        <v>111.88920088497987</v>
      </c>
      <c r="C82" s="94">
        <v>113.67883603438163</v>
      </c>
      <c r="D82" s="91">
        <v>1</v>
      </c>
      <c r="F82" s="95">
        <v>41141</v>
      </c>
      <c r="G82" s="94">
        <v>105.19443387955735</v>
      </c>
      <c r="H82" s="94">
        <v>105.45286218894043</v>
      </c>
      <c r="I82" s="91">
        <v>1</v>
      </c>
      <c r="J82" s="95">
        <v>41388</v>
      </c>
      <c r="K82" s="94">
        <v>97.072788849203022</v>
      </c>
      <c r="L82" s="94">
        <v>98.995975818445714</v>
      </c>
      <c r="M82" s="91">
        <v>1</v>
      </c>
      <c r="N82" s="95">
        <v>41326</v>
      </c>
      <c r="O82" s="94">
        <v>107.60343294430928</v>
      </c>
      <c r="P82" s="94">
        <v>107.88029275406147</v>
      </c>
      <c r="Q82" s="91">
        <v>1</v>
      </c>
      <c r="R82" s="95" t="s">
        <v>90</v>
      </c>
      <c r="S82" s="94" t="s">
        <v>90</v>
      </c>
      <c r="T82" s="94" t="s">
        <v>90</v>
      </c>
      <c r="U82" s="91">
        <v>0</v>
      </c>
      <c r="V82" s="95" t="s">
        <v>90</v>
      </c>
      <c r="W82" s="94" t="s">
        <v>90</v>
      </c>
      <c r="X82" s="94" t="s">
        <v>90</v>
      </c>
      <c r="Y82" s="91">
        <v>0</v>
      </c>
      <c r="Z82" s="95" t="s">
        <v>90</v>
      </c>
      <c r="AA82" s="94" t="s">
        <v>90</v>
      </c>
      <c r="AB82" s="94" t="s">
        <v>90</v>
      </c>
      <c r="AC82" s="91">
        <v>0</v>
      </c>
      <c r="AD82" s="95" t="s">
        <v>90</v>
      </c>
      <c r="AE82" s="94" t="s">
        <v>90</v>
      </c>
      <c r="AF82" s="94" t="s">
        <v>90</v>
      </c>
      <c r="AG82" s="91">
        <v>0</v>
      </c>
    </row>
    <row r="83" spans="1:33">
      <c r="A83" s="95">
        <v>40296</v>
      </c>
      <c r="B83" s="94">
        <v>109.12498486263254</v>
      </c>
      <c r="C83" s="94">
        <v>110.87040718260121</v>
      </c>
      <c r="D83" s="91">
        <v>1</v>
      </c>
      <c r="F83" s="95">
        <v>41142</v>
      </c>
      <c r="G83" s="94">
        <v>106.23659202433403</v>
      </c>
      <c r="H83" s="94">
        <v>106.49758057533383</v>
      </c>
      <c r="I83" s="91">
        <v>1</v>
      </c>
      <c r="J83" s="95">
        <v>41389</v>
      </c>
      <c r="K83" s="94">
        <v>98.044315421343356</v>
      </c>
      <c r="L83" s="94">
        <v>99.986750083641581</v>
      </c>
      <c r="M83" s="91">
        <v>1</v>
      </c>
      <c r="N83" s="95">
        <v>41327</v>
      </c>
      <c r="O83" s="94">
        <v>107.6027698159312</v>
      </c>
      <c r="P83" s="94">
        <v>107.87962791947763</v>
      </c>
      <c r="Q83" s="91">
        <v>1</v>
      </c>
      <c r="R83" s="95" t="s">
        <v>90</v>
      </c>
      <c r="S83" s="94" t="s">
        <v>90</v>
      </c>
      <c r="T83" s="94" t="s">
        <v>90</v>
      </c>
      <c r="U83" s="91">
        <v>0</v>
      </c>
      <c r="V83" s="95" t="s">
        <v>90</v>
      </c>
      <c r="W83" s="94" t="s">
        <v>90</v>
      </c>
      <c r="X83" s="94" t="s">
        <v>90</v>
      </c>
      <c r="Y83" s="91">
        <v>0</v>
      </c>
      <c r="Z83" s="95" t="s">
        <v>90</v>
      </c>
      <c r="AA83" s="94" t="s">
        <v>90</v>
      </c>
      <c r="AB83" s="94" t="s">
        <v>90</v>
      </c>
      <c r="AC83" s="91">
        <v>0</v>
      </c>
      <c r="AD83" s="95" t="s">
        <v>90</v>
      </c>
      <c r="AE83" s="94" t="s">
        <v>90</v>
      </c>
      <c r="AF83" s="94" t="s">
        <v>90</v>
      </c>
      <c r="AG83" s="91">
        <v>0</v>
      </c>
    </row>
    <row r="84" spans="1:33">
      <c r="A84" s="95">
        <v>40297</v>
      </c>
      <c r="B84" s="94">
        <v>110.11890067192995</v>
      </c>
      <c r="C84" s="94">
        <v>111.88022038551478</v>
      </c>
      <c r="D84" s="91">
        <v>1</v>
      </c>
      <c r="F84" s="95">
        <v>41143</v>
      </c>
      <c r="G84" s="94">
        <v>105.37883115810304</v>
      </c>
      <c r="H84" s="94">
        <v>105.63771247127343</v>
      </c>
      <c r="I84" s="91">
        <v>1</v>
      </c>
      <c r="J84" s="95">
        <v>41390</v>
      </c>
      <c r="K84" s="94">
        <v>98.185492554829395</v>
      </c>
      <c r="L84" s="94">
        <v>100.13072419068422</v>
      </c>
      <c r="M84" s="91">
        <v>1</v>
      </c>
      <c r="N84" s="95">
        <v>41330</v>
      </c>
      <c r="O84" s="94">
        <v>108.35269255577904</v>
      </c>
      <c r="P84" s="94">
        <v>108.63148018388991</v>
      </c>
      <c r="Q84" s="91">
        <v>1</v>
      </c>
      <c r="R84" s="95" t="s">
        <v>90</v>
      </c>
      <c r="S84" s="94" t="s">
        <v>90</v>
      </c>
      <c r="T84" s="94" t="s">
        <v>90</v>
      </c>
      <c r="U84" s="91">
        <v>0</v>
      </c>
      <c r="V84" s="95" t="s">
        <v>90</v>
      </c>
      <c r="W84" s="94" t="s">
        <v>90</v>
      </c>
      <c r="X84" s="94" t="s">
        <v>90</v>
      </c>
      <c r="Y84" s="91">
        <v>0</v>
      </c>
      <c r="Z84" s="95" t="s">
        <v>90</v>
      </c>
      <c r="AA84" s="94" t="s">
        <v>90</v>
      </c>
      <c r="AB84" s="94" t="s">
        <v>90</v>
      </c>
      <c r="AC84" s="91">
        <v>0</v>
      </c>
      <c r="AD84" s="95" t="s">
        <v>90</v>
      </c>
      <c r="AE84" s="94" t="s">
        <v>90</v>
      </c>
      <c r="AF84" s="94" t="s">
        <v>90</v>
      </c>
      <c r="AG84" s="91">
        <v>0</v>
      </c>
    </row>
    <row r="85" spans="1:33">
      <c r="A85" s="95">
        <v>40298</v>
      </c>
      <c r="B85" s="94">
        <v>110.27578262011473</v>
      </c>
      <c r="C85" s="94">
        <v>112.03961161472539</v>
      </c>
      <c r="D85" s="91">
        <v>1</v>
      </c>
      <c r="F85" s="95">
        <v>41144</v>
      </c>
      <c r="G85" s="94">
        <v>105.95043965552945</v>
      </c>
      <c r="H85" s="94">
        <v>106.21072522377467</v>
      </c>
      <c r="I85" s="91">
        <v>1</v>
      </c>
      <c r="J85" s="95">
        <v>41393</v>
      </c>
      <c r="K85" s="94">
        <v>97.791266218132051</v>
      </c>
      <c r="L85" s="94">
        <v>99.728687519467215</v>
      </c>
      <c r="M85" s="91">
        <v>1</v>
      </c>
      <c r="N85" s="95">
        <v>41331</v>
      </c>
      <c r="O85" s="94">
        <v>107.60377815102434</v>
      </c>
      <c r="P85" s="94">
        <v>107.88063884898115</v>
      </c>
      <c r="Q85" s="91">
        <v>1</v>
      </c>
      <c r="R85" s="95" t="s">
        <v>90</v>
      </c>
      <c r="S85" s="94" t="s">
        <v>90</v>
      </c>
      <c r="T85" s="94" t="s">
        <v>90</v>
      </c>
      <c r="U85" s="91">
        <v>0</v>
      </c>
      <c r="V85" s="95" t="s">
        <v>90</v>
      </c>
      <c r="W85" s="94" t="s">
        <v>90</v>
      </c>
      <c r="X85" s="94" t="s">
        <v>90</v>
      </c>
      <c r="Y85" s="91">
        <v>0</v>
      </c>
      <c r="Z85" s="95" t="s">
        <v>90</v>
      </c>
      <c r="AA85" s="94" t="s">
        <v>90</v>
      </c>
      <c r="AB85" s="94" t="s">
        <v>90</v>
      </c>
      <c r="AC85" s="91">
        <v>0</v>
      </c>
      <c r="AD85" s="95" t="s">
        <v>90</v>
      </c>
      <c r="AE85" s="94" t="s">
        <v>90</v>
      </c>
      <c r="AF85" s="94" t="s">
        <v>90</v>
      </c>
      <c r="AG85" s="91">
        <v>0</v>
      </c>
    </row>
    <row r="86" spans="1:33">
      <c r="A86" s="95">
        <v>40301</v>
      </c>
      <c r="B86" s="94">
        <v>111.08543017865676</v>
      </c>
      <c r="C86" s="94">
        <v>112.86220924993196</v>
      </c>
      <c r="D86" s="91">
        <v>1</v>
      </c>
      <c r="F86" s="95">
        <v>41145</v>
      </c>
      <c r="G86" s="94">
        <v>105.97168182062694</v>
      </c>
      <c r="H86" s="94">
        <v>106.23201957392237</v>
      </c>
      <c r="I86" s="91">
        <v>1</v>
      </c>
      <c r="J86" s="95">
        <v>41394</v>
      </c>
      <c r="K86" s="94">
        <v>97.683671225270814</v>
      </c>
      <c r="L86" s="94">
        <v>99.618960875803737</v>
      </c>
      <c r="M86" s="91">
        <v>1</v>
      </c>
      <c r="N86" s="95">
        <v>41332</v>
      </c>
      <c r="O86" s="94">
        <v>106.56797776403214</v>
      </c>
      <c r="P86" s="94">
        <v>106.84217338439581</v>
      </c>
      <c r="Q86" s="91">
        <v>1</v>
      </c>
      <c r="R86" s="95" t="s">
        <v>90</v>
      </c>
      <c r="S86" s="94" t="s">
        <v>90</v>
      </c>
      <c r="T86" s="94" t="s">
        <v>90</v>
      </c>
      <c r="U86" s="91">
        <v>0</v>
      </c>
      <c r="V86" s="95" t="s">
        <v>90</v>
      </c>
      <c r="W86" s="94" t="s">
        <v>90</v>
      </c>
      <c r="X86" s="94" t="s">
        <v>90</v>
      </c>
      <c r="Y86" s="91">
        <v>0</v>
      </c>
      <c r="Z86" s="95" t="s">
        <v>90</v>
      </c>
      <c r="AA86" s="94" t="s">
        <v>90</v>
      </c>
      <c r="AB86" s="94" t="s">
        <v>90</v>
      </c>
      <c r="AC86" s="91">
        <v>0</v>
      </c>
      <c r="AD86" s="95" t="s">
        <v>90</v>
      </c>
      <c r="AE86" s="94" t="s">
        <v>90</v>
      </c>
      <c r="AF86" s="94" t="s">
        <v>90</v>
      </c>
      <c r="AG86" s="91">
        <v>0</v>
      </c>
    </row>
    <row r="87" spans="1:33">
      <c r="A87" s="95">
        <v>40302</v>
      </c>
      <c r="B87" s="94">
        <v>108.79491328443727</v>
      </c>
      <c r="C87" s="94">
        <v>110.53505620573758</v>
      </c>
      <c r="D87" s="91">
        <v>1</v>
      </c>
      <c r="F87" s="95">
        <v>41148</v>
      </c>
      <c r="G87" s="94">
        <v>106.40899713297232</v>
      </c>
      <c r="H87" s="94">
        <v>106.67040922692122</v>
      </c>
      <c r="I87" s="91">
        <v>1</v>
      </c>
      <c r="J87" s="95" t="s">
        <v>90</v>
      </c>
      <c r="K87" s="94" t="s">
        <v>90</v>
      </c>
      <c r="L87" s="94" t="s">
        <v>90</v>
      </c>
      <c r="M87" s="91">
        <v>0</v>
      </c>
      <c r="N87" s="95">
        <v>41333</v>
      </c>
      <c r="O87" s="94">
        <v>107.65893606436897</v>
      </c>
      <c r="P87" s="94">
        <v>107.93593868167702</v>
      </c>
      <c r="Q87" s="91">
        <v>1</v>
      </c>
      <c r="R87" s="95" t="s">
        <v>90</v>
      </c>
      <c r="S87" s="94" t="s">
        <v>90</v>
      </c>
      <c r="T87" s="94" t="s">
        <v>90</v>
      </c>
      <c r="U87" s="91">
        <v>0</v>
      </c>
      <c r="V87" s="95" t="s">
        <v>90</v>
      </c>
      <c r="W87" s="94" t="s">
        <v>90</v>
      </c>
      <c r="X87" s="94" t="s">
        <v>90</v>
      </c>
      <c r="Y87" s="91">
        <v>0</v>
      </c>
      <c r="Z87" s="95" t="s">
        <v>90</v>
      </c>
      <c r="AA87" s="94" t="s">
        <v>90</v>
      </c>
      <c r="AB87" s="94" t="s">
        <v>90</v>
      </c>
      <c r="AC87" s="91">
        <v>0</v>
      </c>
      <c r="AD87" s="95" t="s">
        <v>90</v>
      </c>
      <c r="AE87" s="94" t="s">
        <v>90</v>
      </c>
      <c r="AF87" s="94" t="s">
        <v>90</v>
      </c>
      <c r="AG87" s="91">
        <v>0</v>
      </c>
    </row>
    <row r="88" spans="1:33">
      <c r="A88" s="95">
        <v>40303</v>
      </c>
      <c r="B88" s="94">
        <v>107.0235611204987</v>
      </c>
      <c r="C88" s="94">
        <v>108.73537178033426</v>
      </c>
      <c r="D88" s="91">
        <v>1</v>
      </c>
      <c r="F88" s="95">
        <v>41149</v>
      </c>
      <c r="G88" s="94">
        <v>106.19808636879216</v>
      </c>
      <c r="H88" s="94">
        <v>106.45898032399353</v>
      </c>
      <c r="I88" s="91">
        <v>1</v>
      </c>
      <c r="J88" s="95" t="s">
        <v>90</v>
      </c>
      <c r="K88" s="94" t="s">
        <v>90</v>
      </c>
      <c r="L88" s="94" t="s">
        <v>90</v>
      </c>
      <c r="M88" s="91">
        <v>0</v>
      </c>
      <c r="N88" s="95">
        <v>41334</v>
      </c>
      <c r="O88" s="94">
        <v>109.04707565701749</v>
      </c>
      <c r="P88" s="94">
        <v>109.32764990817599</v>
      </c>
      <c r="Q88" s="91">
        <v>1</v>
      </c>
      <c r="R88" s="95" t="s">
        <v>90</v>
      </c>
      <c r="S88" s="94" t="s">
        <v>90</v>
      </c>
      <c r="T88" s="94" t="s">
        <v>90</v>
      </c>
      <c r="U88" s="91">
        <v>0</v>
      </c>
      <c r="V88" s="95" t="s">
        <v>90</v>
      </c>
      <c r="W88" s="94" t="s">
        <v>90</v>
      </c>
      <c r="X88" s="94" t="s">
        <v>90</v>
      </c>
      <c r="Y88" s="91">
        <v>0</v>
      </c>
      <c r="Z88" s="95" t="s">
        <v>90</v>
      </c>
      <c r="AA88" s="94" t="s">
        <v>90</v>
      </c>
      <c r="AB88" s="94" t="s">
        <v>90</v>
      </c>
      <c r="AC88" s="91">
        <v>0</v>
      </c>
      <c r="AD88" s="95" t="s">
        <v>90</v>
      </c>
      <c r="AE88" s="94" t="s">
        <v>90</v>
      </c>
      <c r="AF88" s="94" t="s">
        <v>90</v>
      </c>
      <c r="AG88" s="91">
        <v>0</v>
      </c>
    </row>
    <row r="89" spans="1:33">
      <c r="A89" s="95">
        <v>40304</v>
      </c>
      <c r="B89" s="94">
        <v>107.00626238460465</v>
      </c>
      <c r="C89" s="94">
        <v>108.71779635620264</v>
      </c>
      <c r="D89" s="91">
        <v>1</v>
      </c>
      <c r="F89" s="95">
        <v>41150</v>
      </c>
      <c r="G89" s="94">
        <v>106.291980696176</v>
      </c>
      <c r="H89" s="94">
        <v>106.55310531902195</v>
      </c>
      <c r="I89" s="91">
        <v>1</v>
      </c>
      <c r="J89" s="95" t="s">
        <v>90</v>
      </c>
      <c r="K89" s="94" t="s">
        <v>90</v>
      </c>
      <c r="L89" s="94" t="s">
        <v>90</v>
      </c>
      <c r="M89" s="91">
        <v>0</v>
      </c>
      <c r="N89" s="95">
        <v>41337</v>
      </c>
      <c r="O89" s="94">
        <v>107.93031672512893</v>
      </c>
      <c r="P89" s="94">
        <v>108.20801759523479</v>
      </c>
      <c r="Q89" s="91">
        <v>1</v>
      </c>
      <c r="R89" s="95" t="s">
        <v>90</v>
      </c>
      <c r="S89" s="94" t="s">
        <v>90</v>
      </c>
      <c r="T89" s="94" t="s">
        <v>90</v>
      </c>
      <c r="U89" s="91">
        <v>0</v>
      </c>
      <c r="V89" s="95" t="s">
        <v>90</v>
      </c>
      <c r="W89" s="94" t="s">
        <v>90</v>
      </c>
      <c r="X89" s="94" t="s">
        <v>90</v>
      </c>
      <c r="Y89" s="91">
        <v>0</v>
      </c>
      <c r="Z89" s="95" t="s">
        <v>90</v>
      </c>
      <c r="AA89" s="94" t="s">
        <v>90</v>
      </c>
      <c r="AB89" s="94" t="s">
        <v>90</v>
      </c>
      <c r="AC89" s="91">
        <v>0</v>
      </c>
      <c r="AD89" s="95" t="s">
        <v>90</v>
      </c>
      <c r="AE89" s="94" t="s">
        <v>90</v>
      </c>
      <c r="AF89" s="94" t="s">
        <v>90</v>
      </c>
      <c r="AG89" s="91">
        <v>0</v>
      </c>
    </row>
    <row r="90" spans="1:33">
      <c r="A90" s="95">
        <v>40305</v>
      </c>
      <c r="B90" s="94">
        <v>101.81665885721493</v>
      </c>
      <c r="C90" s="94">
        <v>103.44518663330328</v>
      </c>
      <c r="D90" s="91">
        <v>1</v>
      </c>
      <c r="F90" s="95">
        <v>41151</v>
      </c>
      <c r="G90" s="94">
        <v>104.95539919001664</v>
      </c>
      <c r="H90" s="94">
        <v>105.21324026936841</v>
      </c>
      <c r="I90" s="91">
        <v>1</v>
      </c>
      <c r="J90" s="95" t="s">
        <v>90</v>
      </c>
      <c r="K90" s="94" t="s">
        <v>90</v>
      </c>
      <c r="L90" s="94" t="s">
        <v>90</v>
      </c>
      <c r="M90" s="91">
        <v>0</v>
      </c>
      <c r="N90" s="95">
        <v>41338</v>
      </c>
      <c r="O90" s="94">
        <v>110.18267082660445</v>
      </c>
      <c r="P90" s="94">
        <v>110.46616692378593</v>
      </c>
      <c r="Q90" s="91">
        <v>1</v>
      </c>
      <c r="R90" s="95" t="s">
        <v>90</v>
      </c>
      <c r="S90" s="94" t="s">
        <v>90</v>
      </c>
      <c r="T90" s="94" t="s">
        <v>90</v>
      </c>
      <c r="U90" s="91">
        <v>0</v>
      </c>
      <c r="V90" s="95" t="s">
        <v>90</v>
      </c>
      <c r="W90" s="94" t="s">
        <v>90</v>
      </c>
      <c r="X90" s="94" t="s">
        <v>90</v>
      </c>
      <c r="Y90" s="91">
        <v>0</v>
      </c>
      <c r="Z90" s="95" t="s">
        <v>90</v>
      </c>
      <c r="AA90" s="94" t="s">
        <v>90</v>
      </c>
      <c r="AB90" s="94" t="s">
        <v>90</v>
      </c>
      <c r="AC90" s="91">
        <v>0</v>
      </c>
      <c r="AD90" s="95" t="s">
        <v>90</v>
      </c>
      <c r="AE90" s="94" t="s">
        <v>90</v>
      </c>
      <c r="AF90" s="94" t="s">
        <v>90</v>
      </c>
      <c r="AG90" s="91">
        <v>0</v>
      </c>
    </row>
    <row r="91" spans="1:33">
      <c r="A91" s="95">
        <v>40308</v>
      </c>
      <c r="B91" s="94">
        <v>106.86937100019155</v>
      </c>
      <c r="C91" s="94">
        <v>108.72277020901132</v>
      </c>
      <c r="D91" s="91">
        <v>1</v>
      </c>
      <c r="F91" s="95">
        <v>41152</v>
      </c>
      <c r="G91" s="94">
        <v>105.71695111714072</v>
      </c>
      <c r="H91" s="94">
        <v>105.97666308043357</v>
      </c>
      <c r="I91" s="91">
        <v>1</v>
      </c>
      <c r="J91" s="95" t="s">
        <v>90</v>
      </c>
      <c r="K91" s="94" t="s">
        <v>90</v>
      </c>
      <c r="L91" s="94" t="s">
        <v>90</v>
      </c>
      <c r="M91" s="91">
        <v>0</v>
      </c>
      <c r="N91" s="95">
        <v>41339</v>
      </c>
      <c r="O91" s="94">
        <v>110.06175556272018</v>
      </c>
      <c r="P91" s="94">
        <v>110.34494054922388</v>
      </c>
      <c r="Q91" s="91">
        <v>1</v>
      </c>
      <c r="R91" s="95" t="s">
        <v>90</v>
      </c>
      <c r="S91" s="94" t="s">
        <v>90</v>
      </c>
      <c r="T91" s="94" t="s">
        <v>90</v>
      </c>
      <c r="U91" s="91">
        <v>0</v>
      </c>
      <c r="V91" s="95" t="s">
        <v>90</v>
      </c>
      <c r="W91" s="94" t="s">
        <v>90</v>
      </c>
      <c r="X91" s="94" t="s">
        <v>90</v>
      </c>
      <c r="Y91" s="91">
        <v>0</v>
      </c>
      <c r="Z91" s="95" t="s">
        <v>90</v>
      </c>
      <c r="AA91" s="94" t="s">
        <v>90</v>
      </c>
      <c r="AB91" s="94" t="s">
        <v>90</v>
      </c>
      <c r="AC91" s="91">
        <v>0</v>
      </c>
      <c r="AD91" s="95" t="s">
        <v>90</v>
      </c>
      <c r="AE91" s="94" t="s">
        <v>90</v>
      </c>
      <c r="AF91" s="94" t="s">
        <v>90</v>
      </c>
      <c r="AG91" s="91">
        <v>0</v>
      </c>
    </row>
    <row r="92" spans="1:33">
      <c r="A92" s="95">
        <v>40309</v>
      </c>
      <c r="B92" s="94">
        <v>107.02284023390563</v>
      </c>
      <c r="C92" s="94">
        <v>108.87890100752813</v>
      </c>
      <c r="D92" s="91">
        <v>1</v>
      </c>
      <c r="F92" s="95">
        <v>41155</v>
      </c>
      <c r="G92" s="94">
        <v>105.57851925123191</v>
      </c>
      <c r="H92" s="94">
        <v>106.19770126575625</v>
      </c>
      <c r="I92" s="91">
        <v>1</v>
      </c>
      <c r="J92" s="95" t="s">
        <v>90</v>
      </c>
      <c r="K92" s="94" t="s">
        <v>90</v>
      </c>
      <c r="L92" s="94" t="s">
        <v>90</v>
      </c>
      <c r="M92" s="91">
        <v>0</v>
      </c>
      <c r="N92" s="95">
        <v>41340</v>
      </c>
      <c r="O92" s="94">
        <v>110.23400068657851</v>
      </c>
      <c r="P92" s="94">
        <v>110.51762885366593</v>
      </c>
      <c r="Q92" s="91">
        <v>1</v>
      </c>
      <c r="R92" s="95" t="s">
        <v>90</v>
      </c>
      <c r="S92" s="94" t="s">
        <v>90</v>
      </c>
      <c r="T92" s="94" t="s">
        <v>90</v>
      </c>
      <c r="U92" s="91">
        <v>0</v>
      </c>
      <c r="V92" s="95" t="s">
        <v>90</v>
      </c>
      <c r="W92" s="94" t="s">
        <v>90</v>
      </c>
      <c r="X92" s="94" t="s">
        <v>90</v>
      </c>
      <c r="Y92" s="91">
        <v>0</v>
      </c>
      <c r="Z92" s="95" t="s">
        <v>90</v>
      </c>
      <c r="AA92" s="94" t="s">
        <v>90</v>
      </c>
      <c r="AB92" s="94" t="s">
        <v>90</v>
      </c>
      <c r="AC92" s="91">
        <v>0</v>
      </c>
      <c r="AD92" s="95" t="s">
        <v>90</v>
      </c>
      <c r="AE92" s="94" t="s">
        <v>90</v>
      </c>
      <c r="AF92" s="94" t="s">
        <v>90</v>
      </c>
      <c r="AG92" s="91">
        <v>0</v>
      </c>
    </row>
    <row r="93" spans="1:33">
      <c r="A93" s="95">
        <v>40310</v>
      </c>
      <c r="B93" s="94">
        <v>110.28862795403722</v>
      </c>
      <c r="C93" s="94">
        <v>112.20132617504075</v>
      </c>
      <c r="D93" s="91">
        <v>1</v>
      </c>
      <c r="F93" s="95">
        <v>41156</v>
      </c>
      <c r="G93" s="94">
        <v>105.47082443214062</v>
      </c>
      <c r="H93" s="94">
        <v>106.0893748532735</v>
      </c>
      <c r="I93" s="91">
        <v>1</v>
      </c>
      <c r="J93" s="95" t="s">
        <v>90</v>
      </c>
      <c r="K93" s="94" t="s">
        <v>90</v>
      </c>
      <c r="L93" s="94" t="s">
        <v>90</v>
      </c>
      <c r="M93" s="91">
        <v>0</v>
      </c>
      <c r="N93" s="95">
        <v>41341</v>
      </c>
      <c r="O93" s="94">
        <v>110.62816082243694</v>
      </c>
      <c r="P93" s="94">
        <v>110.91280314954918</v>
      </c>
      <c r="Q93" s="91">
        <v>1</v>
      </c>
      <c r="R93" s="95" t="s">
        <v>90</v>
      </c>
      <c r="S93" s="94" t="s">
        <v>90</v>
      </c>
      <c r="T93" s="94" t="s">
        <v>90</v>
      </c>
      <c r="U93" s="91">
        <v>0</v>
      </c>
      <c r="V93" s="95" t="s">
        <v>90</v>
      </c>
      <c r="W93" s="94" t="s">
        <v>90</v>
      </c>
      <c r="X93" s="94" t="s">
        <v>90</v>
      </c>
      <c r="Y93" s="91">
        <v>0</v>
      </c>
      <c r="Z93" s="95" t="s">
        <v>90</v>
      </c>
      <c r="AA93" s="94" t="s">
        <v>90</v>
      </c>
      <c r="AB93" s="94" t="s">
        <v>90</v>
      </c>
      <c r="AC93" s="91">
        <v>0</v>
      </c>
      <c r="AD93" s="95" t="s">
        <v>90</v>
      </c>
      <c r="AE93" s="94" t="s">
        <v>90</v>
      </c>
      <c r="AF93" s="94" t="s">
        <v>90</v>
      </c>
      <c r="AG93" s="91">
        <v>0</v>
      </c>
    </row>
    <row r="94" spans="1:33">
      <c r="A94" s="95">
        <v>40311</v>
      </c>
      <c r="B94" s="94">
        <v>109.41375672745301</v>
      </c>
      <c r="C94" s="94">
        <v>111.31128235387686</v>
      </c>
      <c r="D94" s="91">
        <v>1</v>
      </c>
      <c r="F94" s="95">
        <v>41157</v>
      </c>
      <c r="G94" s="94">
        <v>105.27389844754421</v>
      </c>
      <c r="H94" s="94">
        <v>105.89129396492659</v>
      </c>
      <c r="I94" s="91">
        <v>1</v>
      </c>
      <c r="J94" s="95" t="s">
        <v>90</v>
      </c>
      <c r="K94" s="94" t="s">
        <v>90</v>
      </c>
      <c r="L94" s="94" t="s">
        <v>90</v>
      </c>
      <c r="M94" s="91">
        <v>0</v>
      </c>
      <c r="N94" s="95">
        <v>41344</v>
      </c>
      <c r="O94" s="94">
        <v>111.04172371045215</v>
      </c>
      <c r="P94" s="94">
        <v>111.57925315971816</v>
      </c>
      <c r="Q94" s="91">
        <v>1</v>
      </c>
      <c r="R94" s="95" t="s">
        <v>90</v>
      </c>
      <c r="S94" s="94" t="s">
        <v>90</v>
      </c>
      <c r="T94" s="94" t="s">
        <v>90</v>
      </c>
      <c r="U94" s="91">
        <v>0</v>
      </c>
      <c r="V94" s="95" t="s">
        <v>90</v>
      </c>
      <c r="W94" s="94" t="s">
        <v>90</v>
      </c>
      <c r="X94" s="94" t="s">
        <v>90</v>
      </c>
      <c r="Y94" s="91">
        <v>0</v>
      </c>
      <c r="Z94" s="95" t="s">
        <v>90</v>
      </c>
      <c r="AA94" s="94" t="s">
        <v>90</v>
      </c>
      <c r="AB94" s="94" t="s">
        <v>90</v>
      </c>
      <c r="AC94" s="91">
        <v>0</v>
      </c>
      <c r="AD94" s="95" t="s">
        <v>90</v>
      </c>
      <c r="AE94" s="94" t="s">
        <v>90</v>
      </c>
      <c r="AF94" s="94" t="s">
        <v>90</v>
      </c>
      <c r="AG94" s="91">
        <v>0</v>
      </c>
    </row>
    <row r="95" spans="1:33">
      <c r="A95" s="95">
        <v>40312</v>
      </c>
      <c r="B95" s="94">
        <v>106.93253773579606</v>
      </c>
      <c r="C95" s="94">
        <v>108.78703242386025</v>
      </c>
      <c r="D95" s="91">
        <v>1</v>
      </c>
      <c r="F95" s="95">
        <v>41158</v>
      </c>
      <c r="G95" s="94">
        <v>106.7902194620327</v>
      </c>
      <c r="H95" s="94">
        <v>107.41650768511956</v>
      </c>
      <c r="I95" s="91">
        <v>1</v>
      </c>
      <c r="J95" s="95" t="s">
        <v>90</v>
      </c>
      <c r="K95" s="94" t="s">
        <v>90</v>
      </c>
      <c r="L95" s="94" t="s">
        <v>90</v>
      </c>
      <c r="M95" s="91">
        <v>0</v>
      </c>
      <c r="N95" s="95">
        <v>41345</v>
      </c>
      <c r="O95" s="94">
        <v>110.39045150010526</v>
      </c>
      <c r="P95" s="94">
        <v>110.92482827863768</v>
      </c>
      <c r="Q95" s="91">
        <v>1</v>
      </c>
      <c r="R95" s="95" t="s">
        <v>90</v>
      </c>
      <c r="S95" s="94" t="s">
        <v>90</v>
      </c>
      <c r="T95" s="94" t="s">
        <v>90</v>
      </c>
      <c r="U95" s="91">
        <v>0</v>
      </c>
      <c r="V95" s="95" t="s">
        <v>90</v>
      </c>
      <c r="W95" s="94" t="s">
        <v>90</v>
      </c>
      <c r="X95" s="94" t="s">
        <v>90</v>
      </c>
      <c r="Y95" s="91">
        <v>0</v>
      </c>
      <c r="Z95" s="95" t="s">
        <v>90</v>
      </c>
      <c r="AA95" s="94" t="s">
        <v>90</v>
      </c>
      <c r="AB95" s="94" t="s">
        <v>90</v>
      </c>
      <c r="AC95" s="91">
        <v>0</v>
      </c>
      <c r="AD95" s="95" t="s">
        <v>90</v>
      </c>
      <c r="AE95" s="94" t="s">
        <v>90</v>
      </c>
      <c r="AF95" s="94" t="s">
        <v>90</v>
      </c>
      <c r="AG95" s="91">
        <v>0</v>
      </c>
    </row>
    <row r="96" spans="1:33">
      <c r="A96" s="95">
        <v>40315</v>
      </c>
      <c r="B96" s="94">
        <v>106.77726603212101</v>
      </c>
      <c r="C96" s="94">
        <v>108.62906789575806</v>
      </c>
      <c r="D96" s="91">
        <v>1</v>
      </c>
      <c r="F96" s="95">
        <v>41159</v>
      </c>
      <c r="G96" s="94">
        <v>106.11381918013393</v>
      </c>
      <c r="H96" s="94">
        <v>106.73614054621103</v>
      </c>
      <c r="I96" s="91">
        <v>1</v>
      </c>
      <c r="J96" s="95" t="s">
        <v>90</v>
      </c>
      <c r="K96" s="94" t="s">
        <v>90</v>
      </c>
      <c r="L96" s="94" t="s">
        <v>90</v>
      </c>
      <c r="M96" s="91">
        <v>0</v>
      </c>
      <c r="N96" s="95">
        <v>41346</v>
      </c>
      <c r="O96" s="94">
        <v>109.43914438707218</v>
      </c>
      <c r="P96" s="94">
        <v>109.96891608949926</v>
      </c>
      <c r="Q96" s="91">
        <v>1</v>
      </c>
      <c r="R96" s="95" t="s">
        <v>90</v>
      </c>
      <c r="S96" s="94" t="s">
        <v>90</v>
      </c>
      <c r="T96" s="94" t="s">
        <v>90</v>
      </c>
      <c r="U96" s="91">
        <v>0</v>
      </c>
      <c r="V96" s="95" t="s">
        <v>90</v>
      </c>
      <c r="W96" s="94" t="s">
        <v>90</v>
      </c>
      <c r="X96" s="94" t="s">
        <v>90</v>
      </c>
      <c r="Y96" s="91">
        <v>0</v>
      </c>
      <c r="Z96" s="95" t="s">
        <v>90</v>
      </c>
      <c r="AA96" s="94" t="s">
        <v>90</v>
      </c>
      <c r="AB96" s="94" t="s">
        <v>90</v>
      </c>
      <c r="AC96" s="91">
        <v>0</v>
      </c>
      <c r="AD96" s="95" t="s">
        <v>90</v>
      </c>
      <c r="AE96" s="94" t="s">
        <v>90</v>
      </c>
      <c r="AF96" s="94" t="s">
        <v>90</v>
      </c>
      <c r="AG96" s="91">
        <v>0</v>
      </c>
    </row>
    <row r="97" spans="1:33">
      <c r="A97" s="95">
        <v>40316</v>
      </c>
      <c r="B97" s="94">
        <v>108.23439348436094</v>
      </c>
      <c r="C97" s="94">
        <v>110.11146581456718</v>
      </c>
      <c r="D97" s="91">
        <v>1</v>
      </c>
      <c r="F97" s="95">
        <v>41162</v>
      </c>
      <c r="G97" s="94">
        <v>104.70276639890352</v>
      </c>
      <c r="H97" s="94">
        <v>105.64097499913566</v>
      </c>
      <c r="I97" s="91">
        <v>1</v>
      </c>
      <c r="J97" s="95" t="s">
        <v>90</v>
      </c>
      <c r="K97" s="94" t="s">
        <v>90</v>
      </c>
      <c r="L97" s="94" t="s">
        <v>90</v>
      </c>
      <c r="M97" s="91">
        <v>0</v>
      </c>
      <c r="N97" s="95">
        <v>41347</v>
      </c>
      <c r="O97" s="94">
        <v>110.04435376019921</v>
      </c>
      <c r="P97" s="94">
        <v>110.5770551529279</v>
      </c>
      <c r="Q97" s="91">
        <v>1</v>
      </c>
      <c r="R97" s="95" t="s">
        <v>90</v>
      </c>
      <c r="S97" s="94" t="s">
        <v>90</v>
      </c>
      <c r="T97" s="94" t="s">
        <v>90</v>
      </c>
      <c r="U97" s="91">
        <v>0</v>
      </c>
      <c r="V97" s="95" t="s">
        <v>90</v>
      </c>
      <c r="W97" s="94" t="s">
        <v>90</v>
      </c>
      <c r="X97" s="94" t="s">
        <v>90</v>
      </c>
      <c r="Y97" s="91">
        <v>0</v>
      </c>
      <c r="Z97" s="95" t="s">
        <v>90</v>
      </c>
      <c r="AA97" s="94" t="s">
        <v>90</v>
      </c>
      <c r="AB97" s="94" t="s">
        <v>90</v>
      </c>
      <c r="AC97" s="91">
        <v>0</v>
      </c>
      <c r="AD97" s="95" t="s">
        <v>90</v>
      </c>
      <c r="AE97" s="94" t="s">
        <v>90</v>
      </c>
      <c r="AF97" s="94" t="s">
        <v>90</v>
      </c>
      <c r="AG97" s="91">
        <v>0</v>
      </c>
    </row>
    <row r="98" spans="1:33">
      <c r="A98" s="95">
        <v>40317</v>
      </c>
      <c r="B98" s="94">
        <v>106.79444592264048</v>
      </c>
      <c r="C98" s="94">
        <v>108.64654573128458</v>
      </c>
      <c r="D98" s="91">
        <v>1</v>
      </c>
      <c r="F98" s="95">
        <v>41163</v>
      </c>
      <c r="G98" s="94">
        <v>105.03542884456594</v>
      </c>
      <c r="H98" s="94">
        <v>105.976618328477</v>
      </c>
      <c r="I98" s="91">
        <v>1</v>
      </c>
      <c r="J98" s="95" t="s">
        <v>90</v>
      </c>
      <c r="K98" s="94" t="s">
        <v>90</v>
      </c>
      <c r="L98" s="94" t="s">
        <v>90</v>
      </c>
      <c r="M98" s="91">
        <v>0</v>
      </c>
      <c r="N98" s="95">
        <v>41348</v>
      </c>
      <c r="O98" s="94">
        <v>109.28310186324781</v>
      </c>
      <c r="P98" s="94">
        <v>109.8630754790013</v>
      </c>
      <c r="Q98" s="91">
        <v>1</v>
      </c>
      <c r="R98" s="95" t="s">
        <v>90</v>
      </c>
      <c r="S98" s="94" t="s">
        <v>90</v>
      </c>
      <c r="T98" s="94" t="s">
        <v>90</v>
      </c>
      <c r="U98" s="91">
        <v>0</v>
      </c>
      <c r="V98" s="95" t="s">
        <v>90</v>
      </c>
      <c r="W98" s="94" t="s">
        <v>90</v>
      </c>
      <c r="X98" s="94" t="s">
        <v>90</v>
      </c>
      <c r="Y98" s="91">
        <v>0</v>
      </c>
      <c r="Z98" s="95" t="s">
        <v>90</v>
      </c>
      <c r="AA98" s="94" t="s">
        <v>90</v>
      </c>
      <c r="AB98" s="94" t="s">
        <v>90</v>
      </c>
      <c r="AC98" s="91">
        <v>0</v>
      </c>
      <c r="AD98" s="95" t="s">
        <v>90</v>
      </c>
      <c r="AE98" s="94" t="s">
        <v>90</v>
      </c>
      <c r="AF98" s="94" t="s">
        <v>90</v>
      </c>
      <c r="AG98" s="91">
        <v>0</v>
      </c>
    </row>
    <row r="99" spans="1:33">
      <c r="A99" s="95">
        <v>40318</v>
      </c>
      <c r="B99" s="94">
        <v>103.72844305108822</v>
      </c>
      <c r="C99" s="94">
        <v>105.52737021313403</v>
      </c>
      <c r="D99" s="91">
        <v>1</v>
      </c>
      <c r="F99" s="95">
        <v>41164</v>
      </c>
      <c r="G99" s="94">
        <v>105.34252198106441</v>
      </c>
      <c r="H99" s="94">
        <v>106.28646323010685</v>
      </c>
      <c r="I99" s="91">
        <v>1</v>
      </c>
      <c r="J99" s="95" t="s">
        <v>90</v>
      </c>
      <c r="K99" s="94" t="s">
        <v>90</v>
      </c>
      <c r="L99" s="94" t="s">
        <v>90</v>
      </c>
      <c r="M99" s="91">
        <v>0</v>
      </c>
      <c r="N99" s="95">
        <v>41351</v>
      </c>
      <c r="O99" s="94">
        <v>109.01722092866294</v>
      </c>
      <c r="P99" s="94">
        <v>109.59578349436055</v>
      </c>
      <c r="Q99" s="91">
        <v>1</v>
      </c>
      <c r="R99" s="95" t="s">
        <v>90</v>
      </c>
      <c r="S99" s="94" t="s">
        <v>90</v>
      </c>
      <c r="T99" s="94" t="s">
        <v>90</v>
      </c>
      <c r="U99" s="91">
        <v>0</v>
      </c>
      <c r="V99" s="95" t="s">
        <v>90</v>
      </c>
      <c r="W99" s="94" t="s">
        <v>90</v>
      </c>
      <c r="X99" s="94" t="s">
        <v>90</v>
      </c>
      <c r="Y99" s="91">
        <v>0</v>
      </c>
      <c r="Z99" s="95" t="s">
        <v>90</v>
      </c>
      <c r="AA99" s="94" t="s">
        <v>90</v>
      </c>
      <c r="AB99" s="94" t="s">
        <v>90</v>
      </c>
      <c r="AC99" s="91">
        <v>0</v>
      </c>
      <c r="AD99" s="95" t="s">
        <v>90</v>
      </c>
      <c r="AE99" s="94" t="s">
        <v>90</v>
      </c>
      <c r="AF99" s="94" t="s">
        <v>90</v>
      </c>
      <c r="AG99" s="91">
        <v>0</v>
      </c>
    </row>
    <row r="100" spans="1:33">
      <c r="A100" s="95">
        <v>40319</v>
      </c>
      <c r="B100" s="94">
        <v>103.33523233780522</v>
      </c>
      <c r="C100" s="94">
        <v>105.12734017998345</v>
      </c>
      <c r="D100" s="91">
        <v>1</v>
      </c>
      <c r="F100" s="95">
        <v>41165</v>
      </c>
      <c r="G100" s="94">
        <v>105.20243702430513</v>
      </c>
      <c r="H100" s="94">
        <v>106.14512301605384</v>
      </c>
      <c r="I100" s="91">
        <v>1</v>
      </c>
      <c r="J100" s="95" t="s">
        <v>90</v>
      </c>
      <c r="K100" s="94" t="s">
        <v>90</v>
      </c>
      <c r="L100" s="94" t="s">
        <v>90</v>
      </c>
      <c r="M100" s="91">
        <v>0</v>
      </c>
      <c r="N100" s="95">
        <v>41352</v>
      </c>
      <c r="O100" s="94">
        <v>109.63101725198915</v>
      </c>
      <c r="P100" s="94">
        <v>110.21283728079776</v>
      </c>
      <c r="Q100" s="91">
        <v>1</v>
      </c>
      <c r="R100" s="95" t="s">
        <v>90</v>
      </c>
      <c r="S100" s="94" t="s">
        <v>90</v>
      </c>
      <c r="T100" s="94" t="s">
        <v>90</v>
      </c>
      <c r="U100" s="91">
        <v>0</v>
      </c>
      <c r="V100" s="95" t="s">
        <v>90</v>
      </c>
      <c r="W100" s="94" t="s">
        <v>90</v>
      </c>
      <c r="X100" s="94" t="s">
        <v>90</v>
      </c>
      <c r="Y100" s="91">
        <v>0</v>
      </c>
      <c r="Z100" s="95" t="s">
        <v>90</v>
      </c>
      <c r="AA100" s="94" t="s">
        <v>90</v>
      </c>
      <c r="AB100" s="94" t="s">
        <v>90</v>
      </c>
      <c r="AC100" s="91">
        <v>0</v>
      </c>
      <c r="AD100" s="95" t="s">
        <v>90</v>
      </c>
      <c r="AE100" s="94" t="s">
        <v>90</v>
      </c>
      <c r="AF100" s="94" t="s">
        <v>90</v>
      </c>
      <c r="AG100" s="91">
        <v>0</v>
      </c>
    </row>
    <row r="101" spans="1:33">
      <c r="A101" s="95">
        <v>40322</v>
      </c>
      <c r="B101" s="94">
        <v>105.58811164582663</v>
      </c>
      <c r="C101" s="94">
        <v>107.41929040877453</v>
      </c>
      <c r="D101" s="91">
        <v>1</v>
      </c>
      <c r="F101" s="95">
        <v>41166</v>
      </c>
      <c r="G101" s="94">
        <v>105.30604917293888</v>
      </c>
      <c r="H101" s="94">
        <v>106.24966360060463</v>
      </c>
      <c r="I101" s="91">
        <v>1</v>
      </c>
      <c r="J101" s="95" t="s">
        <v>90</v>
      </c>
      <c r="K101" s="94" t="s">
        <v>90</v>
      </c>
      <c r="L101" s="94" t="s">
        <v>90</v>
      </c>
      <c r="M101" s="91">
        <v>0</v>
      </c>
      <c r="N101" s="95">
        <v>41353</v>
      </c>
      <c r="O101" s="94">
        <v>109.61096298221067</v>
      </c>
      <c r="P101" s="94">
        <v>110.40135150949888</v>
      </c>
      <c r="Q101" s="91">
        <v>1</v>
      </c>
      <c r="R101" s="95" t="s">
        <v>90</v>
      </c>
      <c r="S101" s="94" t="s">
        <v>90</v>
      </c>
      <c r="T101" s="94" t="s">
        <v>90</v>
      </c>
      <c r="U101" s="91">
        <v>0</v>
      </c>
      <c r="V101" s="95" t="s">
        <v>90</v>
      </c>
      <c r="W101" s="94" t="s">
        <v>90</v>
      </c>
      <c r="X101" s="94" t="s">
        <v>90</v>
      </c>
      <c r="Y101" s="91">
        <v>0</v>
      </c>
      <c r="Z101" s="95" t="s">
        <v>90</v>
      </c>
      <c r="AA101" s="94" t="s">
        <v>90</v>
      </c>
      <c r="AB101" s="94" t="s">
        <v>90</v>
      </c>
      <c r="AC101" s="91">
        <v>0</v>
      </c>
      <c r="AD101" s="95" t="s">
        <v>90</v>
      </c>
      <c r="AE101" s="94" t="s">
        <v>90</v>
      </c>
      <c r="AF101" s="94" t="s">
        <v>90</v>
      </c>
      <c r="AG101" s="91">
        <v>0</v>
      </c>
    </row>
    <row r="102" spans="1:33">
      <c r="A102" s="95">
        <v>40323</v>
      </c>
      <c r="B102" s="94">
        <v>102.60020185288494</v>
      </c>
      <c r="C102" s="94">
        <v>104.37956231097678</v>
      </c>
      <c r="D102" s="91">
        <v>1</v>
      </c>
      <c r="F102" s="95">
        <v>41169</v>
      </c>
      <c r="G102" s="94">
        <v>105.176909420618</v>
      </c>
      <c r="H102" s="94">
        <v>106.15184382888309</v>
      </c>
      <c r="I102" s="91">
        <v>1</v>
      </c>
      <c r="J102" s="95" t="s">
        <v>90</v>
      </c>
      <c r="K102" s="94" t="s">
        <v>90</v>
      </c>
      <c r="L102" s="94" t="s">
        <v>90</v>
      </c>
      <c r="M102" s="91">
        <v>0</v>
      </c>
      <c r="N102" s="95">
        <v>41355</v>
      </c>
      <c r="O102" s="94">
        <v>109.47374666441381</v>
      </c>
      <c r="P102" s="94">
        <v>110.61593905103426</v>
      </c>
      <c r="Q102" s="91">
        <v>1</v>
      </c>
      <c r="R102" s="95" t="s">
        <v>90</v>
      </c>
      <c r="S102" s="94" t="s">
        <v>90</v>
      </c>
      <c r="T102" s="94" t="s">
        <v>90</v>
      </c>
      <c r="U102" s="91">
        <v>0</v>
      </c>
      <c r="V102" s="95" t="s">
        <v>90</v>
      </c>
      <c r="W102" s="94" t="s">
        <v>90</v>
      </c>
      <c r="X102" s="94" t="s">
        <v>90</v>
      </c>
      <c r="Y102" s="91">
        <v>0</v>
      </c>
      <c r="Z102" s="95" t="s">
        <v>90</v>
      </c>
      <c r="AA102" s="94" t="s">
        <v>90</v>
      </c>
      <c r="AB102" s="94" t="s">
        <v>90</v>
      </c>
      <c r="AC102" s="91">
        <v>0</v>
      </c>
      <c r="AD102" s="95" t="s">
        <v>90</v>
      </c>
      <c r="AE102" s="94" t="s">
        <v>90</v>
      </c>
      <c r="AF102" s="94" t="s">
        <v>90</v>
      </c>
      <c r="AG102" s="91">
        <v>0</v>
      </c>
    </row>
    <row r="103" spans="1:33">
      <c r="A103" s="95">
        <v>40324</v>
      </c>
      <c r="B103" s="94">
        <v>105.01945471413369</v>
      </c>
      <c r="C103" s="94">
        <v>106.84077145302901</v>
      </c>
      <c r="D103" s="91">
        <v>1</v>
      </c>
      <c r="F103" s="95">
        <v>41170</v>
      </c>
      <c r="G103" s="94">
        <v>105.78059664075145</v>
      </c>
      <c r="H103" s="94">
        <v>106.76112691075063</v>
      </c>
      <c r="I103" s="91">
        <v>1</v>
      </c>
      <c r="J103" s="95" t="s">
        <v>90</v>
      </c>
      <c r="K103" s="94" t="s">
        <v>90</v>
      </c>
      <c r="L103" s="94" t="s">
        <v>90</v>
      </c>
      <c r="M103" s="91">
        <v>0</v>
      </c>
      <c r="N103" s="95">
        <v>41358</v>
      </c>
      <c r="O103" s="94">
        <v>109.62389598053723</v>
      </c>
      <c r="P103" s="94">
        <v>110.76765494737401</v>
      </c>
      <c r="Q103" s="91">
        <v>1</v>
      </c>
      <c r="R103" s="95" t="s">
        <v>90</v>
      </c>
      <c r="S103" s="94" t="s">
        <v>90</v>
      </c>
      <c r="T103" s="94" t="s">
        <v>90</v>
      </c>
      <c r="U103" s="91">
        <v>0</v>
      </c>
      <c r="V103" s="95" t="s">
        <v>90</v>
      </c>
      <c r="W103" s="94" t="s">
        <v>90</v>
      </c>
      <c r="X103" s="94" t="s">
        <v>90</v>
      </c>
      <c r="Y103" s="91">
        <v>0</v>
      </c>
      <c r="Z103" s="95" t="s">
        <v>90</v>
      </c>
      <c r="AA103" s="94" t="s">
        <v>90</v>
      </c>
      <c r="AB103" s="94" t="s">
        <v>90</v>
      </c>
      <c r="AC103" s="91">
        <v>0</v>
      </c>
      <c r="AD103" s="95" t="s">
        <v>90</v>
      </c>
      <c r="AE103" s="94" t="s">
        <v>90</v>
      </c>
      <c r="AF103" s="94" t="s">
        <v>90</v>
      </c>
      <c r="AG103" s="91">
        <v>0</v>
      </c>
    </row>
    <row r="104" spans="1:33">
      <c r="A104" s="95">
        <v>40325</v>
      </c>
      <c r="B104" s="94">
        <v>106.68834003626392</v>
      </c>
      <c r="C104" s="94">
        <v>108.53859968655377</v>
      </c>
      <c r="D104" s="91">
        <v>1</v>
      </c>
      <c r="F104" s="95">
        <v>41171</v>
      </c>
      <c r="G104" s="94">
        <v>106.16877450522709</v>
      </c>
      <c r="H104" s="94">
        <v>107.15290297904011</v>
      </c>
      <c r="I104" s="91">
        <v>1</v>
      </c>
      <c r="J104" s="95" t="s">
        <v>90</v>
      </c>
      <c r="K104" s="94" t="s">
        <v>90</v>
      </c>
      <c r="L104" s="94" t="s">
        <v>90</v>
      </c>
      <c r="M104" s="91">
        <v>0</v>
      </c>
      <c r="N104" s="95">
        <v>41359</v>
      </c>
      <c r="O104" s="94">
        <v>110.93689983136947</v>
      </c>
      <c r="P104" s="94">
        <v>112.09435800050561</v>
      </c>
      <c r="Q104" s="91">
        <v>1</v>
      </c>
      <c r="R104" s="95" t="s">
        <v>90</v>
      </c>
      <c r="S104" s="94" t="s">
        <v>90</v>
      </c>
      <c r="T104" s="94" t="s">
        <v>90</v>
      </c>
      <c r="U104" s="91">
        <v>0</v>
      </c>
      <c r="V104" s="95" t="s">
        <v>90</v>
      </c>
      <c r="W104" s="94" t="s">
        <v>90</v>
      </c>
      <c r="X104" s="94" t="s">
        <v>90</v>
      </c>
      <c r="Y104" s="91">
        <v>0</v>
      </c>
      <c r="Z104" s="95" t="s">
        <v>90</v>
      </c>
      <c r="AA104" s="94" t="s">
        <v>90</v>
      </c>
      <c r="AB104" s="94" t="s">
        <v>90</v>
      </c>
      <c r="AC104" s="91">
        <v>0</v>
      </c>
      <c r="AD104" s="95" t="s">
        <v>90</v>
      </c>
      <c r="AE104" s="94" t="s">
        <v>90</v>
      </c>
      <c r="AF104" s="94" t="s">
        <v>90</v>
      </c>
      <c r="AG104" s="91">
        <v>0</v>
      </c>
    </row>
    <row r="105" spans="1:33">
      <c r="A105" s="95">
        <v>40326</v>
      </c>
      <c r="B105" s="94">
        <v>106.39199563563847</v>
      </c>
      <c r="C105" s="94">
        <v>108.2371158856257</v>
      </c>
      <c r="D105" s="91">
        <v>1</v>
      </c>
      <c r="F105" s="95">
        <v>41172</v>
      </c>
      <c r="G105" s="94">
        <v>106.63448502717955</v>
      </c>
      <c r="H105" s="94">
        <v>107.62293039159758</v>
      </c>
      <c r="I105" s="91">
        <v>1</v>
      </c>
      <c r="J105" s="95" t="s">
        <v>90</v>
      </c>
      <c r="K105" s="94" t="s">
        <v>90</v>
      </c>
      <c r="L105" s="94" t="s">
        <v>90</v>
      </c>
      <c r="M105" s="91">
        <v>0</v>
      </c>
      <c r="N105" s="95">
        <v>41360</v>
      </c>
      <c r="O105" s="94">
        <v>109.12617601522653</v>
      </c>
      <c r="P105" s="94">
        <v>110.26474202966726</v>
      </c>
      <c r="Q105" s="91">
        <v>1</v>
      </c>
      <c r="R105" s="95" t="s">
        <v>90</v>
      </c>
      <c r="S105" s="94" t="s">
        <v>90</v>
      </c>
      <c r="T105" s="94" t="s">
        <v>90</v>
      </c>
      <c r="U105" s="91">
        <v>0</v>
      </c>
      <c r="V105" s="95" t="s">
        <v>90</v>
      </c>
      <c r="W105" s="94" t="s">
        <v>90</v>
      </c>
      <c r="X105" s="94" t="s">
        <v>90</v>
      </c>
      <c r="Y105" s="91">
        <v>0</v>
      </c>
      <c r="Z105" s="95" t="s">
        <v>90</v>
      </c>
      <c r="AA105" s="94" t="s">
        <v>90</v>
      </c>
      <c r="AB105" s="94" t="s">
        <v>90</v>
      </c>
      <c r="AC105" s="91">
        <v>0</v>
      </c>
      <c r="AD105" s="95" t="s">
        <v>90</v>
      </c>
      <c r="AE105" s="94" t="s">
        <v>90</v>
      </c>
      <c r="AF105" s="94" t="s">
        <v>90</v>
      </c>
      <c r="AG105" s="91">
        <v>0</v>
      </c>
    </row>
    <row r="106" spans="1:33">
      <c r="A106" s="95">
        <v>40329</v>
      </c>
      <c r="B106" s="94">
        <v>105.5475786759864</v>
      </c>
      <c r="C106" s="94">
        <v>107.40135367290571</v>
      </c>
      <c r="D106" s="91">
        <v>1</v>
      </c>
      <c r="F106" s="95">
        <v>41173</v>
      </c>
      <c r="G106" s="94">
        <v>107.11828802855112</v>
      </c>
      <c r="H106" s="94">
        <v>108.11121799130406</v>
      </c>
      <c r="I106" s="91">
        <v>1</v>
      </c>
      <c r="J106" s="95" t="s">
        <v>90</v>
      </c>
      <c r="K106" s="94" t="s">
        <v>90</v>
      </c>
      <c r="L106" s="94" t="s">
        <v>90</v>
      </c>
      <c r="M106" s="91">
        <v>0</v>
      </c>
      <c r="N106" s="95">
        <v>41361</v>
      </c>
      <c r="O106" s="94">
        <v>109.41402127237683</v>
      </c>
      <c r="P106" s="94">
        <v>110.79760013226689</v>
      </c>
      <c r="Q106" s="91">
        <v>1</v>
      </c>
      <c r="R106" s="95" t="s">
        <v>90</v>
      </c>
      <c r="S106" s="94" t="s">
        <v>90</v>
      </c>
      <c r="T106" s="94" t="s">
        <v>90</v>
      </c>
      <c r="U106" s="91">
        <v>0</v>
      </c>
      <c r="V106" s="95" t="s">
        <v>90</v>
      </c>
      <c r="W106" s="94" t="s">
        <v>90</v>
      </c>
      <c r="X106" s="94" t="s">
        <v>90</v>
      </c>
      <c r="Y106" s="91">
        <v>0</v>
      </c>
      <c r="Z106" s="95" t="s">
        <v>90</v>
      </c>
      <c r="AA106" s="94" t="s">
        <v>90</v>
      </c>
      <c r="AB106" s="94" t="s">
        <v>90</v>
      </c>
      <c r="AC106" s="91">
        <v>0</v>
      </c>
      <c r="AD106" s="95" t="s">
        <v>90</v>
      </c>
      <c r="AE106" s="94" t="s">
        <v>90</v>
      </c>
      <c r="AF106" s="94" t="s">
        <v>90</v>
      </c>
      <c r="AG106" s="91">
        <v>0</v>
      </c>
    </row>
    <row r="107" spans="1:33">
      <c r="A107" s="95">
        <v>40330</v>
      </c>
      <c r="B107" s="94">
        <v>105.99417481768792</v>
      </c>
      <c r="C107" s="94">
        <v>107.85579356404793</v>
      </c>
      <c r="D107" s="91">
        <v>1</v>
      </c>
      <c r="F107" s="95">
        <v>41177</v>
      </c>
      <c r="G107" s="94">
        <v>107.24704304027497</v>
      </c>
      <c r="H107" s="94">
        <v>108.24116649399335</v>
      </c>
      <c r="I107" s="91">
        <v>1</v>
      </c>
      <c r="J107" s="95" t="s">
        <v>90</v>
      </c>
      <c r="K107" s="94" t="s">
        <v>90</v>
      </c>
      <c r="L107" s="94" t="s">
        <v>90</v>
      </c>
      <c r="M107" s="91">
        <v>0</v>
      </c>
      <c r="N107" s="95">
        <v>41366</v>
      </c>
      <c r="O107" s="94">
        <v>110.22941499360262</v>
      </c>
      <c r="P107" s="94">
        <v>111.62330479446767</v>
      </c>
      <c r="Q107" s="91">
        <v>1</v>
      </c>
      <c r="R107" s="95" t="s">
        <v>90</v>
      </c>
      <c r="S107" s="94" t="s">
        <v>90</v>
      </c>
      <c r="T107" s="94" t="s">
        <v>90</v>
      </c>
      <c r="U107" s="91">
        <v>0</v>
      </c>
      <c r="V107" s="95" t="s">
        <v>90</v>
      </c>
      <c r="W107" s="94" t="s">
        <v>90</v>
      </c>
      <c r="X107" s="94" t="s">
        <v>90</v>
      </c>
      <c r="Y107" s="91">
        <v>0</v>
      </c>
      <c r="Z107" s="95" t="s">
        <v>90</v>
      </c>
      <c r="AA107" s="94" t="s">
        <v>90</v>
      </c>
      <c r="AB107" s="94" t="s">
        <v>90</v>
      </c>
      <c r="AC107" s="91">
        <v>0</v>
      </c>
      <c r="AD107" s="95" t="s">
        <v>90</v>
      </c>
      <c r="AE107" s="94" t="s">
        <v>90</v>
      </c>
      <c r="AF107" s="94" t="s">
        <v>90</v>
      </c>
      <c r="AG107" s="91">
        <v>0</v>
      </c>
    </row>
    <row r="108" spans="1:33">
      <c r="A108" s="95">
        <v>40331</v>
      </c>
      <c r="B108" s="94">
        <v>106.5749017297164</v>
      </c>
      <c r="C108" s="94">
        <v>108.44672001871929</v>
      </c>
      <c r="D108" s="91">
        <v>1</v>
      </c>
      <c r="F108" s="95">
        <v>41178</v>
      </c>
      <c r="G108" s="94">
        <v>105.94774939775695</v>
      </c>
      <c r="H108" s="94">
        <v>106.92982908554315</v>
      </c>
      <c r="I108" s="91">
        <v>1</v>
      </c>
      <c r="J108" s="95" t="s">
        <v>90</v>
      </c>
      <c r="K108" s="94" t="s">
        <v>90</v>
      </c>
      <c r="L108" s="94" t="s">
        <v>90</v>
      </c>
      <c r="M108" s="91">
        <v>0</v>
      </c>
      <c r="N108" s="95">
        <v>41367</v>
      </c>
      <c r="O108" s="94">
        <v>108.29899636013958</v>
      </c>
      <c r="P108" s="94">
        <v>109.66847533704497</v>
      </c>
      <c r="Q108" s="91">
        <v>1</v>
      </c>
      <c r="R108" s="95" t="s">
        <v>90</v>
      </c>
      <c r="S108" s="94" t="s">
        <v>90</v>
      </c>
      <c r="T108" s="94" t="s">
        <v>90</v>
      </c>
      <c r="U108" s="91">
        <v>0</v>
      </c>
      <c r="V108" s="95" t="s">
        <v>90</v>
      </c>
      <c r="W108" s="94" t="s">
        <v>90</v>
      </c>
      <c r="X108" s="94" t="s">
        <v>90</v>
      </c>
      <c r="Y108" s="91">
        <v>0</v>
      </c>
      <c r="Z108" s="95" t="s">
        <v>90</v>
      </c>
      <c r="AA108" s="94" t="s">
        <v>90</v>
      </c>
      <c r="AB108" s="94" t="s">
        <v>90</v>
      </c>
      <c r="AC108" s="91">
        <v>0</v>
      </c>
      <c r="AD108" s="95" t="s">
        <v>90</v>
      </c>
      <c r="AE108" s="94" t="s">
        <v>90</v>
      </c>
      <c r="AF108" s="94" t="s">
        <v>90</v>
      </c>
      <c r="AG108" s="91">
        <v>0</v>
      </c>
    </row>
    <row r="109" spans="1:33">
      <c r="A109" s="95">
        <v>40332</v>
      </c>
      <c r="B109" s="94">
        <v>105.95897767714511</v>
      </c>
      <c r="C109" s="94">
        <v>107.81997824182898</v>
      </c>
      <c r="D109" s="91">
        <v>1</v>
      </c>
      <c r="F109" s="95">
        <v>41179</v>
      </c>
      <c r="G109" s="94">
        <v>106.50343248488686</v>
      </c>
      <c r="H109" s="94">
        <v>107.49066306144435</v>
      </c>
      <c r="I109" s="91">
        <v>1</v>
      </c>
      <c r="J109" s="95" t="s">
        <v>90</v>
      </c>
      <c r="K109" s="94" t="s">
        <v>90</v>
      </c>
      <c r="L109" s="94" t="s">
        <v>90</v>
      </c>
      <c r="M109" s="91">
        <v>0</v>
      </c>
      <c r="N109" s="95">
        <v>41368</v>
      </c>
      <c r="O109" s="94">
        <v>107.37799755392221</v>
      </c>
      <c r="P109" s="94">
        <v>108.73583017633437</v>
      </c>
      <c r="Q109" s="91">
        <v>1</v>
      </c>
      <c r="R109" s="95" t="s">
        <v>90</v>
      </c>
      <c r="S109" s="94" t="s">
        <v>90</v>
      </c>
      <c r="T109" s="94" t="s">
        <v>90</v>
      </c>
      <c r="U109" s="91">
        <v>0</v>
      </c>
      <c r="V109" s="95" t="s">
        <v>90</v>
      </c>
      <c r="W109" s="94" t="s">
        <v>90</v>
      </c>
      <c r="X109" s="94" t="s">
        <v>90</v>
      </c>
      <c r="Y109" s="91">
        <v>0</v>
      </c>
      <c r="Z109" s="95" t="s">
        <v>90</v>
      </c>
      <c r="AA109" s="94" t="s">
        <v>90</v>
      </c>
      <c r="AB109" s="94" t="s">
        <v>90</v>
      </c>
      <c r="AC109" s="91">
        <v>0</v>
      </c>
      <c r="AD109" s="95" t="s">
        <v>90</v>
      </c>
      <c r="AE109" s="94" t="s">
        <v>90</v>
      </c>
      <c r="AF109" s="94" t="s">
        <v>90</v>
      </c>
      <c r="AG109" s="91">
        <v>0</v>
      </c>
    </row>
    <row r="110" spans="1:33">
      <c r="A110" s="95">
        <v>40333</v>
      </c>
      <c r="B110" s="94">
        <v>104.18291265220343</v>
      </c>
      <c r="C110" s="94">
        <v>106.01271946542998</v>
      </c>
      <c r="D110" s="91">
        <v>1</v>
      </c>
      <c r="F110" s="95">
        <v>41180</v>
      </c>
      <c r="G110" s="94">
        <v>106.4473466525322</v>
      </c>
      <c r="H110" s="94">
        <v>107.4340573430417</v>
      </c>
      <c r="I110" s="91">
        <v>1</v>
      </c>
      <c r="J110" s="95" t="s">
        <v>90</v>
      </c>
      <c r="K110" s="94" t="s">
        <v>90</v>
      </c>
      <c r="L110" s="94" t="s">
        <v>90</v>
      </c>
      <c r="M110" s="91">
        <v>0</v>
      </c>
      <c r="N110" s="95">
        <v>41369</v>
      </c>
      <c r="O110" s="94">
        <v>106.10846954420737</v>
      </c>
      <c r="P110" s="94">
        <v>107.45024853751556</v>
      </c>
      <c r="Q110" s="91">
        <v>1</v>
      </c>
      <c r="R110" s="95" t="s">
        <v>90</v>
      </c>
      <c r="S110" s="94" t="s">
        <v>90</v>
      </c>
      <c r="T110" s="94" t="s">
        <v>90</v>
      </c>
      <c r="U110" s="91">
        <v>0</v>
      </c>
      <c r="V110" s="95" t="s">
        <v>90</v>
      </c>
      <c r="W110" s="94" t="s">
        <v>90</v>
      </c>
      <c r="X110" s="94" t="s">
        <v>90</v>
      </c>
      <c r="Y110" s="91">
        <v>0</v>
      </c>
      <c r="Z110" s="95" t="s">
        <v>90</v>
      </c>
      <c r="AA110" s="94" t="s">
        <v>90</v>
      </c>
      <c r="AB110" s="94" t="s">
        <v>90</v>
      </c>
      <c r="AC110" s="91">
        <v>0</v>
      </c>
      <c r="AD110" s="95" t="s">
        <v>90</v>
      </c>
      <c r="AE110" s="94" t="s">
        <v>90</v>
      </c>
      <c r="AF110" s="94" t="s">
        <v>90</v>
      </c>
      <c r="AG110" s="91">
        <v>0</v>
      </c>
    </row>
    <row r="111" spans="1:33">
      <c r="A111" s="95">
        <v>40336</v>
      </c>
      <c r="B111" s="94">
        <v>102.58159591966832</v>
      </c>
      <c r="C111" s="94">
        <v>104.38327815667854</v>
      </c>
      <c r="D111" s="91">
        <v>1</v>
      </c>
      <c r="F111" s="95">
        <v>41183</v>
      </c>
      <c r="G111" s="94">
        <v>107.22131129370494</v>
      </c>
      <c r="H111" s="94">
        <v>108.45453859128133</v>
      </c>
      <c r="I111" s="91">
        <v>1</v>
      </c>
      <c r="J111" s="95" t="s">
        <v>90</v>
      </c>
      <c r="K111" s="94" t="s">
        <v>90</v>
      </c>
      <c r="L111" s="94" t="s">
        <v>90</v>
      </c>
      <c r="M111" s="91">
        <v>0</v>
      </c>
      <c r="N111" s="95">
        <v>41372</v>
      </c>
      <c r="O111" s="94">
        <v>106.79560037816334</v>
      </c>
      <c r="P111" s="94">
        <v>108.14606838303318</v>
      </c>
      <c r="Q111" s="91">
        <v>1</v>
      </c>
      <c r="R111" s="95" t="s">
        <v>90</v>
      </c>
      <c r="S111" s="94" t="s">
        <v>90</v>
      </c>
      <c r="T111" s="94" t="s">
        <v>90</v>
      </c>
      <c r="U111" s="91">
        <v>0</v>
      </c>
      <c r="V111" s="95" t="s">
        <v>90</v>
      </c>
      <c r="W111" s="94" t="s">
        <v>90</v>
      </c>
      <c r="X111" s="94" t="s">
        <v>90</v>
      </c>
      <c r="Y111" s="91">
        <v>0</v>
      </c>
      <c r="Z111" s="95" t="s">
        <v>90</v>
      </c>
      <c r="AA111" s="94" t="s">
        <v>90</v>
      </c>
      <c r="AB111" s="94" t="s">
        <v>90</v>
      </c>
      <c r="AC111" s="91">
        <v>0</v>
      </c>
      <c r="AD111" s="95" t="s">
        <v>90</v>
      </c>
      <c r="AE111" s="94" t="s">
        <v>90</v>
      </c>
      <c r="AF111" s="94" t="s">
        <v>90</v>
      </c>
      <c r="AG111" s="91">
        <v>0</v>
      </c>
    </row>
    <row r="112" spans="1:33">
      <c r="A112" s="95">
        <v>40337</v>
      </c>
      <c r="B112" s="94">
        <v>101.04301496862695</v>
      </c>
      <c r="C112" s="94">
        <v>102.81767448343402</v>
      </c>
      <c r="D112" s="91">
        <v>1</v>
      </c>
      <c r="F112" s="95">
        <v>41184</v>
      </c>
      <c r="G112" s="94">
        <v>107.81639587756105</v>
      </c>
      <c r="H112" s="94">
        <v>109.05646765917072</v>
      </c>
      <c r="I112" s="91">
        <v>1</v>
      </c>
      <c r="J112" s="95" t="s">
        <v>90</v>
      </c>
      <c r="K112" s="94" t="s">
        <v>90</v>
      </c>
      <c r="L112" s="94" t="s">
        <v>90</v>
      </c>
      <c r="M112" s="91">
        <v>0</v>
      </c>
      <c r="N112" s="95">
        <v>41373</v>
      </c>
      <c r="O112" s="94">
        <v>106.49323725227912</v>
      </c>
      <c r="P112" s="94">
        <v>107.83988176886</v>
      </c>
      <c r="Q112" s="91">
        <v>1</v>
      </c>
      <c r="R112" s="95" t="s">
        <v>90</v>
      </c>
      <c r="S112" s="94" t="s">
        <v>90</v>
      </c>
      <c r="T112" s="94" t="s">
        <v>90</v>
      </c>
      <c r="U112" s="91">
        <v>0</v>
      </c>
      <c r="V112" s="95" t="s">
        <v>90</v>
      </c>
      <c r="W112" s="94" t="s">
        <v>90</v>
      </c>
      <c r="X112" s="94" t="s">
        <v>90</v>
      </c>
      <c r="Y112" s="91">
        <v>0</v>
      </c>
      <c r="Z112" s="95" t="s">
        <v>90</v>
      </c>
      <c r="AA112" s="94" t="s">
        <v>90</v>
      </c>
      <c r="AB112" s="94" t="s">
        <v>90</v>
      </c>
      <c r="AC112" s="91">
        <v>0</v>
      </c>
      <c r="AD112" s="95" t="s">
        <v>90</v>
      </c>
      <c r="AE112" s="94" t="s">
        <v>90</v>
      </c>
      <c r="AF112" s="94" t="s">
        <v>90</v>
      </c>
      <c r="AG112" s="91">
        <v>0</v>
      </c>
    </row>
    <row r="113" spans="1:33">
      <c r="A113" s="95">
        <v>40338</v>
      </c>
      <c r="B113" s="94">
        <v>103.06753603426012</v>
      </c>
      <c r="C113" s="94">
        <v>104.87775303488814</v>
      </c>
      <c r="D113" s="91">
        <v>1</v>
      </c>
      <c r="F113" s="95">
        <v>41185</v>
      </c>
      <c r="G113" s="94">
        <v>107.80181660030505</v>
      </c>
      <c r="H113" s="94">
        <v>109.04172069544946</v>
      </c>
      <c r="I113" s="91">
        <v>1</v>
      </c>
      <c r="J113" s="95" t="s">
        <v>90</v>
      </c>
      <c r="K113" s="94" t="s">
        <v>90</v>
      </c>
      <c r="L113" s="94" t="s">
        <v>90</v>
      </c>
      <c r="M113" s="91">
        <v>0</v>
      </c>
      <c r="N113" s="95">
        <v>41374</v>
      </c>
      <c r="O113" s="94">
        <v>107.80900055596477</v>
      </c>
      <c r="P113" s="94">
        <v>109.17228336323662</v>
      </c>
      <c r="Q113" s="91">
        <v>1</v>
      </c>
      <c r="R113" s="95" t="s">
        <v>90</v>
      </c>
      <c r="S113" s="94" t="s">
        <v>90</v>
      </c>
      <c r="T113" s="94" t="s">
        <v>90</v>
      </c>
      <c r="U113" s="91">
        <v>0</v>
      </c>
      <c r="V113" s="95" t="s">
        <v>90</v>
      </c>
      <c r="W113" s="94" t="s">
        <v>90</v>
      </c>
      <c r="X113" s="94" t="s">
        <v>90</v>
      </c>
      <c r="Y113" s="91">
        <v>0</v>
      </c>
      <c r="Z113" s="95" t="s">
        <v>90</v>
      </c>
      <c r="AA113" s="94" t="s">
        <v>90</v>
      </c>
      <c r="AB113" s="94" t="s">
        <v>90</v>
      </c>
      <c r="AC113" s="91">
        <v>0</v>
      </c>
      <c r="AD113" s="95" t="s">
        <v>90</v>
      </c>
      <c r="AE113" s="94" t="s">
        <v>90</v>
      </c>
      <c r="AF113" s="94" t="s">
        <v>90</v>
      </c>
      <c r="AG113" s="91">
        <v>0</v>
      </c>
    </row>
    <row r="114" spans="1:33">
      <c r="A114" s="95">
        <v>40339</v>
      </c>
      <c r="B114" s="94">
        <v>104.4277590253741</v>
      </c>
      <c r="C114" s="94">
        <v>106.26186617490742</v>
      </c>
      <c r="D114" s="91">
        <v>1</v>
      </c>
      <c r="F114" s="95">
        <v>41186</v>
      </c>
      <c r="G114" s="94">
        <v>108.24567427234207</v>
      </c>
      <c r="H114" s="94">
        <v>109.49068348503066</v>
      </c>
      <c r="I114" s="91">
        <v>1</v>
      </c>
      <c r="J114" s="95" t="s">
        <v>90</v>
      </c>
      <c r="K114" s="94" t="s">
        <v>90</v>
      </c>
      <c r="L114" s="94" t="s">
        <v>90</v>
      </c>
      <c r="M114" s="91">
        <v>0</v>
      </c>
      <c r="N114" s="95">
        <v>41375</v>
      </c>
      <c r="O114" s="94">
        <v>108.29392594277505</v>
      </c>
      <c r="P114" s="94">
        <v>109.66334080246587</v>
      </c>
      <c r="Q114" s="91">
        <v>1</v>
      </c>
      <c r="R114" s="95" t="s">
        <v>90</v>
      </c>
      <c r="S114" s="94" t="s">
        <v>90</v>
      </c>
      <c r="T114" s="94" t="s">
        <v>90</v>
      </c>
      <c r="U114" s="91">
        <v>0</v>
      </c>
      <c r="V114" s="95" t="s">
        <v>90</v>
      </c>
      <c r="W114" s="94" t="s">
        <v>90</v>
      </c>
      <c r="X114" s="94" t="s">
        <v>90</v>
      </c>
      <c r="Y114" s="91">
        <v>0</v>
      </c>
      <c r="Z114" s="95" t="s">
        <v>90</v>
      </c>
      <c r="AA114" s="94" t="s">
        <v>90</v>
      </c>
      <c r="AB114" s="94" t="s">
        <v>90</v>
      </c>
      <c r="AC114" s="91">
        <v>0</v>
      </c>
      <c r="AD114" s="95" t="s">
        <v>90</v>
      </c>
      <c r="AE114" s="94" t="s">
        <v>90</v>
      </c>
      <c r="AF114" s="94" t="s">
        <v>90</v>
      </c>
      <c r="AG114" s="91">
        <v>0</v>
      </c>
    </row>
    <row r="115" spans="1:33">
      <c r="A115" s="95">
        <v>40340</v>
      </c>
      <c r="B115" s="94">
        <v>103.33335336823043</v>
      </c>
      <c r="C115" s="94">
        <v>105.19990920312817</v>
      </c>
      <c r="D115" s="91">
        <v>1</v>
      </c>
      <c r="F115" s="95">
        <v>41187</v>
      </c>
      <c r="G115" s="94">
        <v>106.65450765448026</v>
      </c>
      <c r="H115" s="94">
        <v>107.88121574694878</v>
      </c>
      <c r="I115" s="91">
        <v>1</v>
      </c>
      <c r="J115" s="95" t="s">
        <v>90</v>
      </c>
      <c r="K115" s="94" t="s">
        <v>90</v>
      </c>
      <c r="L115" s="94" t="s">
        <v>90</v>
      </c>
      <c r="M115" s="91">
        <v>0</v>
      </c>
      <c r="N115" s="95">
        <v>41376</v>
      </c>
      <c r="O115" s="94">
        <v>107.29592880005347</v>
      </c>
      <c r="P115" s="94">
        <v>108.65272363414938</v>
      </c>
      <c r="Q115" s="91">
        <v>1</v>
      </c>
      <c r="R115" s="95" t="s">
        <v>90</v>
      </c>
      <c r="S115" s="94" t="s">
        <v>90</v>
      </c>
      <c r="T115" s="94" t="s">
        <v>90</v>
      </c>
      <c r="U115" s="91">
        <v>0</v>
      </c>
      <c r="V115" s="95" t="s">
        <v>90</v>
      </c>
      <c r="W115" s="94" t="s">
        <v>90</v>
      </c>
      <c r="X115" s="94" t="s">
        <v>90</v>
      </c>
      <c r="Y115" s="91">
        <v>0</v>
      </c>
      <c r="Z115" s="95" t="s">
        <v>90</v>
      </c>
      <c r="AA115" s="94" t="s">
        <v>90</v>
      </c>
      <c r="AB115" s="94" t="s">
        <v>90</v>
      </c>
      <c r="AC115" s="91">
        <v>0</v>
      </c>
      <c r="AD115" s="95" t="s">
        <v>90</v>
      </c>
      <c r="AE115" s="94" t="s">
        <v>90</v>
      </c>
      <c r="AF115" s="94" t="s">
        <v>90</v>
      </c>
      <c r="AG115" s="91">
        <v>0</v>
      </c>
    </row>
    <row r="116" spans="1:33">
      <c r="A116" s="95">
        <v>40343</v>
      </c>
      <c r="B116" s="94">
        <v>105.75615990735382</v>
      </c>
      <c r="C116" s="94">
        <v>107.66647996295109</v>
      </c>
      <c r="D116" s="91">
        <v>1</v>
      </c>
      <c r="F116" s="95">
        <v>41190</v>
      </c>
      <c r="G116" s="94">
        <v>104.66061088122503</v>
      </c>
      <c r="H116" s="94">
        <v>106.09836791417035</v>
      </c>
      <c r="I116" s="91">
        <v>1</v>
      </c>
      <c r="J116" s="95" t="s">
        <v>90</v>
      </c>
      <c r="K116" s="94" t="s">
        <v>90</v>
      </c>
      <c r="L116" s="94" t="s">
        <v>90</v>
      </c>
      <c r="M116" s="91">
        <v>0</v>
      </c>
      <c r="N116" s="95">
        <v>41379</v>
      </c>
      <c r="O116" s="94">
        <v>105.0879278118954</v>
      </c>
      <c r="P116" s="94">
        <v>106.64683847829215</v>
      </c>
      <c r="Q116" s="91">
        <v>1</v>
      </c>
      <c r="R116" s="95" t="s">
        <v>90</v>
      </c>
      <c r="S116" s="94" t="s">
        <v>90</v>
      </c>
      <c r="T116" s="94" t="s">
        <v>90</v>
      </c>
      <c r="U116" s="91">
        <v>0</v>
      </c>
      <c r="V116" s="95" t="s">
        <v>90</v>
      </c>
      <c r="W116" s="94" t="s">
        <v>90</v>
      </c>
      <c r="X116" s="94" t="s">
        <v>90</v>
      </c>
      <c r="Y116" s="91">
        <v>0</v>
      </c>
      <c r="Z116" s="95" t="s">
        <v>90</v>
      </c>
      <c r="AA116" s="94" t="s">
        <v>90</v>
      </c>
      <c r="AB116" s="94" t="s">
        <v>90</v>
      </c>
      <c r="AC116" s="91">
        <v>0</v>
      </c>
      <c r="AD116" s="95" t="s">
        <v>90</v>
      </c>
      <c r="AE116" s="94" t="s">
        <v>90</v>
      </c>
      <c r="AF116" s="94" t="s">
        <v>90</v>
      </c>
      <c r="AG116" s="91">
        <v>0</v>
      </c>
    </row>
    <row r="117" spans="1:33">
      <c r="A117" s="95">
        <v>40344</v>
      </c>
      <c r="B117" s="94">
        <v>106.93998663207529</v>
      </c>
      <c r="C117" s="94">
        <v>108.87169067075749</v>
      </c>
      <c r="D117" s="91">
        <v>1</v>
      </c>
      <c r="F117" s="95">
        <v>41191</v>
      </c>
      <c r="G117" s="94">
        <v>104.26872394737644</v>
      </c>
      <c r="H117" s="94">
        <v>105.70109750137476</v>
      </c>
      <c r="I117" s="91">
        <v>1</v>
      </c>
      <c r="J117" s="95" t="s">
        <v>90</v>
      </c>
      <c r="K117" s="94" t="s">
        <v>90</v>
      </c>
      <c r="L117" s="94" t="s">
        <v>90</v>
      </c>
      <c r="M117" s="91">
        <v>0</v>
      </c>
      <c r="N117" s="95">
        <v>41380</v>
      </c>
      <c r="O117" s="94">
        <v>106.41312457845663</v>
      </c>
      <c r="P117" s="94">
        <v>107.9916936720151</v>
      </c>
      <c r="Q117" s="91">
        <v>1</v>
      </c>
      <c r="R117" s="95" t="s">
        <v>90</v>
      </c>
      <c r="S117" s="94" t="s">
        <v>90</v>
      </c>
      <c r="T117" s="94" t="s">
        <v>90</v>
      </c>
      <c r="U117" s="91">
        <v>0</v>
      </c>
      <c r="V117" s="95" t="s">
        <v>90</v>
      </c>
      <c r="W117" s="94" t="s">
        <v>90</v>
      </c>
      <c r="X117" s="94" t="s">
        <v>90</v>
      </c>
      <c r="Y117" s="91">
        <v>0</v>
      </c>
      <c r="Z117" s="95" t="s">
        <v>90</v>
      </c>
      <c r="AA117" s="94" t="s">
        <v>90</v>
      </c>
      <c r="AB117" s="94" t="s">
        <v>90</v>
      </c>
      <c r="AC117" s="91">
        <v>0</v>
      </c>
      <c r="AD117" s="95" t="s">
        <v>90</v>
      </c>
      <c r="AE117" s="94" t="s">
        <v>90</v>
      </c>
      <c r="AF117" s="94" t="s">
        <v>90</v>
      </c>
      <c r="AG117" s="91">
        <v>0</v>
      </c>
    </row>
    <row r="118" spans="1:33">
      <c r="A118" s="95">
        <v>40346</v>
      </c>
      <c r="B118" s="94">
        <v>107.13805003777242</v>
      </c>
      <c r="C118" s="94">
        <v>109.07333178291175</v>
      </c>
      <c r="D118" s="91">
        <v>1</v>
      </c>
      <c r="F118" s="95">
        <v>41192</v>
      </c>
      <c r="G118" s="94">
        <v>104.83583527653664</v>
      </c>
      <c r="H118" s="94">
        <v>106.27599942429414</v>
      </c>
      <c r="I118" s="91">
        <v>1</v>
      </c>
      <c r="J118" s="95" t="s">
        <v>90</v>
      </c>
      <c r="K118" s="94" t="s">
        <v>90</v>
      </c>
      <c r="L118" s="94" t="s">
        <v>90</v>
      </c>
      <c r="M118" s="91">
        <v>0</v>
      </c>
      <c r="N118" s="95">
        <v>41381</v>
      </c>
      <c r="O118" s="94">
        <v>104.56580039141838</v>
      </c>
      <c r="P118" s="94">
        <v>106.11696563907914</v>
      </c>
      <c r="Q118" s="91">
        <v>1</v>
      </c>
      <c r="R118" s="95" t="s">
        <v>90</v>
      </c>
      <c r="S118" s="94" t="s">
        <v>90</v>
      </c>
      <c r="T118" s="94" t="s">
        <v>90</v>
      </c>
      <c r="U118" s="91">
        <v>0</v>
      </c>
      <c r="V118" s="95" t="s">
        <v>90</v>
      </c>
      <c r="W118" s="94" t="s">
        <v>90</v>
      </c>
      <c r="X118" s="94" t="s">
        <v>90</v>
      </c>
      <c r="Y118" s="91">
        <v>0</v>
      </c>
      <c r="Z118" s="95" t="s">
        <v>90</v>
      </c>
      <c r="AA118" s="94" t="s">
        <v>90</v>
      </c>
      <c r="AB118" s="94" t="s">
        <v>90</v>
      </c>
      <c r="AC118" s="91">
        <v>0</v>
      </c>
      <c r="AD118" s="95" t="s">
        <v>90</v>
      </c>
      <c r="AE118" s="94" t="s">
        <v>90</v>
      </c>
      <c r="AF118" s="94" t="s">
        <v>90</v>
      </c>
      <c r="AG118" s="91">
        <v>0</v>
      </c>
    </row>
    <row r="119" spans="1:33">
      <c r="A119" s="95">
        <v>40347</v>
      </c>
      <c r="B119" s="94">
        <v>106.72965594503401</v>
      </c>
      <c r="C119" s="94">
        <v>108.65756068795778</v>
      </c>
      <c r="D119" s="91">
        <v>1</v>
      </c>
      <c r="F119" s="95">
        <v>41193</v>
      </c>
      <c r="G119" s="94">
        <v>106.53915507940242</v>
      </c>
      <c r="H119" s="94">
        <v>108.00271828823271</v>
      </c>
      <c r="I119" s="91">
        <v>1</v>
      </c>
      <c r="J119" s="95" t="s">
        <v>90</v>
      </c>
      <c r="K119" s="94" t="s">
        <v>90</v>
      </c>
      <c r="L119" s="94" t="s">
        <v>90</v>
      </c>
      <c r="M119" s="91">
        <v>0</v>
      </c>
      <c r="N119" s="95">
        <v>41382</v>
      </c>
      <c r="O119" s="94">
        <v>104.83100238034218</v>
      </c>
      <c r="P119" s="94">
        <v>106.3861017260282</v>
      </c>
      <c r="Q119" s="91">
        <v>1</v>
      </c>
      <c r="R119" s="95" t="s">
        <v>90</v>
      </c>
      <c r="S119" s="94" t="s">
        <v>90</v>
      </c>
      <c r="T119" s="94" t="s">
        <v>90</v>
      </c>
      <c r="U119" s="91">
        <v>0</v>
      </c>
      <c r="V119" s="95" t="s">
        <v>90</v>
      </c>
      <c r="W119" s="94" t="s">
        <v>90</v>
      </c>
      <c r="X119" s="94" t="s">
        <v>90</v>
      </c>
      <c r="Y119" s="91">
        <v>0</v>
      </c>
      <c r="Z119" s="95" t="s">
        <v>90</v>
      </c>
      <c r="AA119" s="94" t="s">
        <v>90</v>
      </c>
      <c r="AB119" s="94" t="s">
        <v>90</v>
      </c>
      <c r="AC119" s="91">
        <v>0</v>
      </c>
      <c r="AD119" s="95" t="s">
        <v>90</v>
      </c>
      <c r="AE119" s="94" t="s">
        <v>90</v>
      </c>
      <c r="AF119" s="94" t="s">
        <v>90</v>
      </c>
      <c r="AG119" s="91">
        <v>0</v>
      </c>
    </row>
    <row r="120" spans="1:33">
      <c r="A120" s="95">
        <v>40350</v>
      </c>
      <c r="B120" s="94">
        <v>107.38088644082323</v>
      </c>
      <c r="C120" s="94">
        <v>109.32055464677377</v>
      </c>
      <c r="D120" s="91">
        <v>1</v>
      </c>
      <c r="F120" s="95">
        <v>41194</v>
      </c>
      <c r="G120" s="94">
        <v>106.58045279435947</v>
      </c>
      <c r="H120" s="94">
        <v>108.0445833234034</v>
      </c>
      <c r="I120" s="91">
        <v>1</v>
      </c>
      <c r="J120" s="95" t="s">
        <v>90</v>
      </c>
      <c r="K120" s="94" t="s">
        <v>90</v>
      </c>
      <c r="L120" s="94" t="s">
        <v>90</v>
      </c>
      <c r="M120" s="91">
        <v>0</v>
      </c>
      <c r="N120" s="95">
        <v>41383</v>
      </c>
      <c r="O120" s="94">
        <v>106.33780433138007</v>
      </c>
      <c r="P120" s="94">
        <v>107.91525609834349</v>
      </c>
      <c r="Q120" s="91">
        <v>1</v>
      </c>
      <c r="R120" s="95" t="s">
        <v>90</v>
      </c>
      <c r="S120" s="94" t="s">
        <v>90</v>
      </c>
      <c r="T120" s="94" t="s">
        <v>90</v>
      </c>
      <c r="U120" s="91">
        <v>0</v>
      </c>
      <c r="V120" s="95" t="s">
        <v>90</v>
      </c>
      <c r="W120" s="94" t="s">
        <v>90</v>
      </c>
      <c r="X120" s="94" t="s">
        <v>90</v>
      </c>
      <c r="Y120" s="91">
        <v>0</v>
      </c>
      <c r="Z120" s="95" t="s">
        <v>90</v>
      </c>
      <c r="AA120" s="94" t="s">
        <v>90</v>
      </c>
      <c r="AB120" s="94" t="s">
        <v>90</v>
      </c>
      <c r="AC120" s="91">
        <v>0</v>
      </c>
      <c r="AD120" s="95" t="s">
        <v>90</v>
      </c>
      <c r="AE120" s="94" t="s">
        <v>90</v>
      </c>
      <c r="AF120" s="94" t="s">
        <v>90</v>
      </c>
      <c r="AG120" s="91">
        <v>0</v>
      </c>
    </row>
    <row r="121" spans="1:33">
      <c r="A121" s="95">
        <v>40351</v>
      </c>
      <c r="B121" s="94">
        <v>107.68986678398824</v>
      </c>
      <c r="C121" s="94">
        <v>109.63511623784765</v>
      </c>
      <c r="D121" s="91">
        <v>1</v>
      </c>
      <c r="F121" s="95">
        <v>41197</v>
      </c>
      <c r="G121" s="94">
        <v>106.85590269720568</v>
      </c>
      <c r="H121" s="94">
        <v>108.32381717162988</v>
      </c>
      <c r="I121" s="91">
        <v>1</v>
      </c>
      <c r="J121" s="95" t="s">
        <v>90</v>
      </c>
      <c r="K121" s="94" t="s">
        <v>90</v>
      </c>
      <c r="L121" s="94" t="s">
        <v>90</v>
      </c>
      <c r="M121" s="91">
        <v>0</v>
      </c>
      <c r="N121" s="95">
        <v>41386</v>
      </c>
      <c r="O121" s="94">
        <v>105.09509028611301</v>
      </c>
      <c r="P121" s="94">
        <v>107.32717028355597</v>
      </c>
      <c r="Q121" s="91">
        <v>1</v>
      </c>
      <c r="R121" s="95" t="s">
        <v>90</v>
      </c>
      <c r="S121" s="94" t="s">
        <v>90</v>
      </c>
      <c r="T121" s="94" t="s">
        <v>90</v>
      </c>
      <c r="U121" s="91">
        <v>0</v>
      </c>
      <c r="V121" s="95" t="s">
        <v>90</v>
      </c>
      <c r="W121" s="94" t="s">
        <v>90</v>
      </c>
      <c r="X121" s="94" t="s">
        <v>90</v>
      </c>
      <c r="Y121" s="91">
        <v>0</v>
      </c>
      <c r="Z121" s="95" t="s">
        <v>90</v>
      </c>
      <c r="AA121" s="94" t="s">
        <v>90</v>
      </c>
      <c r="AB121" s="94" t="s">
        <v>90</v>
      </c>
      <c r="AC121" s="91">
        <v>0</v>
      </c>
      <c r="AD121" s="95" t="s">
        <v>90</v>
      </c>
      <c r="AE121" s="94" t="s">
        <v>90</v>
      </c>
      <c r="AF121" s="94" t="s">
        <v>90</v>
      </c>
      <c r="AG121" s="91">
        <v>0</v>
      </c>
    </row>
    <row r="122" spans="1:33">
      <c r="A122" s="95">
        <v>40352</v>
      </c>
      <c r="B122" s="94">
        <v>106.74506167593265</v>
      </c>
      <c r="C122" s="94">
        <v>108.67324469935312</v>
      </c>
      <c r="D122" s="91">
        <v>1</v>
      </c>
      <c r="F122" s="95">
        <v>41198</v>
      </c>
      <c r="G122" s="94">
        <v>108.67787652493942</v>
      </c>
      <c r="H122" s="94">
        <v>110.17082004957277</v>
      </c>
      <c r="I122" s="91">
        <v>1</v>
      </c>
      <c r="J122" s="95" t="s">
        <v>90</v>
      </c>
      <c r="K122" s="94" t="s">
        <v>90</v>
      </c>
      <c r="L122" s="94" t="s">
        <v>90</v>
      </c>
      <c r="M122" s="91">
        <v>0</v>
      </c>
      <c r="N122" s="95">
        <v>41387</v>
      </c>
      <c r="O122" s="94">
        <v>105.73650594356474</v>
      </c>
      <c r="P122" s="94">
        <v>107.98220875683236</v>
      </c>
      <c r="Q122" s="91">
        <v>1</v>
      </c>
      <c r="R122" s="95" t="s">
        <v>90</v>
      </c>
      <c r="S122" s="94" t="s">
        <v>90</v>
      </c>
      <c r="T122" s="94" t="s">
        <v>90</v>
      </c>
      <c r="U122" s="91">
        <v>0</v>
      </c>
      <c r="V122" s="95" t="s">
        <v>90</v>
      </c>
      <c r="W122" s="94" t="s">
        <v>90</v>
      </c>
      <c r="X122" s="94" t="s">
        <v>90</v>
      </c>
      <c r="Y122" s="91">
        <v>0</v>
      </c>
      <c r="Z122" s="95" t="s">
        <v>90</v>
      </c>
      <c r="AA122" s="94" t="s">
        <v>90</v>
      </c>
      <c r="AB122" s="94" t="s">
        <v>90</v>
      </c>
      <c r="AC122" s="91">
        <v>0</v>
      </c>
      <c r="AD122" s="95" t="s">
        <v>90</v>
      </c>
      <c r="AE122" s="94" t="s">
        <v>90</v>
      </c>
      <c r="AF122" s="94" t="s">
        <v>90</v>
      </c>
      <c r="AG122" s="91">
        <v>0</v>
      </c>
    </row>
    <row r="123" spans="1:33">
      <c r="A123" s="95">
        <v>40353</v>
      </c>
      <c r="B123" s="94">
        <v>105.85814241298382</v>
      </c>
      <c r="C123" s="94">
        <v>107.77030462345883</v>
      </c>
      <c r="D123" s="91">
        <v>1</v>
      </c>
      <c r="F123" s="95">
        <v>41199</v>
      </c>
      <c r="G123" s="94">
        <v>110.17249287514862</v>
      </c>
      <c r="H123" s="94">
        <v>111.68596843328507</v>
      </c>
      <c r="I123" s="91">
        <v>1</v>
      </c>
      <c r="J123" s="95" t="s">
        <v>90</v>
      </c>
      <c r="K123" s="94" t="s">
        <v>90</v>
      </c>
      <c r="L123" s="94" t="s">
        <v>90</v>
      </c>
      <c r="M123" s="91">
        <v>0</v>
      </c>
      <c r="N123" s="95">
        <v>41388</v>
      </c>
      <c r="O123" s="94">
        <v>105.58186955670516</v>
      </c>
      <c r="P123" s="94">
        <v>107.82428809869954</v>
      </c>
      <c r="Q123" s="91">
        <v>1</v>
      </c>
      <c r="R123" s="95" t="s">
        <v>90</v>
      </c>
      <c r="S123" s="94" t="s">
        <v>90</v>
      </c>
      <c r="T123" s="94" t="s">
        <v>90</v>
      </c>
      <c r="U123" s="91">
        <v>0</v>
      </c>
      <c r="V123" s="95" t="s">
        <v>90</v>
      </c>
      <c r="W123" s="94" t="s">
        <v>90</v>
      </c>
      <c r="X123" s="94" t="s">
        <v>90</v>
      </c>
      <c r="Y123" s="91">
        <v>0</v>
      </c>
      <c r="Z123" s="95" t="s">
        <v>90</v>
      </c>
      <c r="AA123" s="94" t="s">
        <v>90</v>
      </c>
      <c r="AB123" s="94" t="s">
        <v>90</v>
      </c>
      <c r="AC123" s="91">
        <v>0</v>
      </c>
      <c r="AD123" s="95" t="s">
        <v>90</v>
      </c>
      <c r="AE123" s="94" t="s">
        <v>90</v>
      </c>
      <c r="AF123" s="94" t="s">
        <v>90</v>
      </c>
      <c r="AG123" s="91">
        <v>0</v>
      </c>
    </row>
    <row r="124" spans="1:33">
      <c r="A124" s="95">
        <v>40354</v>
      </c>
      <c r="B124" s="94">
        <v>105.69602807659169</v>
      </c>
      <c r="C124" s="94">
        <v>107.6052619444682</v>
      </c>
      <c r="D124" s="91">
        <v>1</v>
      </c>
      <c r="F124" s="95">
        <v>41200</v>
      </c>
      <c r="G124" s="94">
        <v>109.8977528467173</v>
      </c>
      <c r="H124" s="94">
        <v>111.40745421125041</v>
      </c>
      <c r="I124" s="91">
        <v>1</v>
      </c>
      <c r="J124" s="95" t="s">
        <v>90</v>
      </c>
      <c r="K124" s="94" t="s">
        <v>90</v>
      </c>
      <c r="L124" s="94" t="s">
        <v>90</v>
      </c>
      <c r="M124" s="91">
        <v>0</v>
      </c>
      <c r="N124" s="95">
        <v>41389</v>
      </c>
      <c r="O124" s="94">
        <v>106.63855694589658</v>
      </c>
      <c r="P124" s="94">
        <v>108.90341812320858</v>
      </c>
      <c r="Q124" s="91">
        <v>1</v>
      </c>
      <c r="R124" s="95" t="s">
        <v>90</v>
      </c>
      <c r="S124" s="94" t="s">
        <v>90</v>
      </c>
      <c r="T124" s="94" t="s">
        <v>90</v>
      </c>
      <c r="U124" s="91">
        <v>0</v>
      </c>
      <c r="V124" s="95" t="s">
        <v>90</v>
      </c>
      <c r="W124" s="94" t="s">
        <v>90</v>
      </c>
      <c r="X124" s="94" t="s">
        <v>90</v>
      </c>
      <c r="Y124" s="91">
        <v>0</v>
      </c>
      <c r="Z124" s="95" t="s">
        <v>90</v>
      </c>
      <c r="AA124" s="94" t="s">
        <v>90</v>
      </c>
      <c r="AB124" s="94" t="s">
        <v>90</v>
      </c>
      <c r="AC124" s="91">
        <v>0</v>
      </c>
      <c r="AD124" s="95" t="s">
        <v>90</v>
      </c>
      <c r="AE124" s="94" t="s">
        <v>90</v>
      </c>
      <c r="AF124" s="94" t="s">
        <v>90</v>
      </c>
      <c r="AG124" s="91">
        <v>0</v>
      </c>
    </row>
    <row r="125" spans="1:33">
      <c r="A125" s="95">
        <v>40357</v>
      </c>
      <c r="B125" s="94">
        <v>105.6845503577418</v>
      </c>
      <c r="C125" s="94">
        <v>107.60168973373014</v>
      </c>
      <c r="D125" s="91">
        <v>1</v>
      </c>
      <c r="F125" s="95">
        <v>41201</v>
      </c>
      <c r="G125" s="94">
        <v>108.9364247621384</v>
      </c>
      <c r="H125" s="94">
        <v>110.43292004844463</v>
      </c>
      <c r="I125" s="91">
        <v>1</v>
      </c>
      <c r="J125" s="95" t="s">
        <v>90</v>
      </c>
      <c r="K125" s="94" t="s">
        <v>90</v>
      </c>
      <c r="L125" s="94" t="s">
        <v>90</v>
      </c>
      <c r="M125" s="91">
        <v>0</v>
      </c>
      <c r="N125" s="95">
        <v>41390</v>
      </c>
      <c r="O125" s="94">
        <v>106.79210920156802</v>
      </c>
      <c r="P125" s="94">
        <v>109.06023162464815</v>
      </c>
      <c r="Q125" s="91">
        <v>1</v>
      </c>
      <c r="R125" s="95" t="s">
        <v>90</v>
      </c>
      <c r="S125" s="94" t="s">
        <v>90</v>
      </c>
      <c r="T125" s="94" t="s">
        <v>90</v>
      </c>
      <c r="U125" s="91">
        <v>0</v>
      </c>
      <c r="V125" s="95" t="s">
        <v>90</v>
      </c>
      <c r="W125" s="94" t="s">
        <v>90</v>
      </c>
      <c r="X125" s="94" t="s">
        <v>90</v>
      </c>
      <c r="Y125" s="91">
        <v>0</v>
      </c>
      <c r="Z125" s="95" t="s">
        <v>90</v>
      </c>
      <c r="AA125" s="94" t="s">
        <v>90</v>
      </c>
      <c r="AB125" s="94" t="s">
        <v>90</v>
      </c>
      <c r="AC125" s="91">
        <v>0</v>
      </c>
      <c r="AD125" s="95" t="s">
        <v>90</v>
      </c>
      <c r="AE125" s="94" t="s">
        <v>90</v>
      </c>
      <c r="AF125" s="94" t="s">
        <v>90</v>
      </c>
      <c r="AG125" s="91">
        <v>0</v>
      </c>
    </row>
    <row r="126" spans="1:33">
      <c r="A126" s="95">
        <v>40358</v>
      </c>
      <c r="B126" s="94">
        <v>103.71942358223706</v>
      </c>
      <c r="C126" s="94">
        <v>105.60091515627728</v>
      </c>
      <c r="D126" s="91">
        <v>1</v>
      </c>
      <c r="F126" s="95">
        <v>41204</v>
      </c>
      <c r="G126" s="94">
        <v>109.86752256198369</v>
      </c>
      <c r="H126" s="94">
        <v>111.37680864321091</v>
      </c>
      <c r="I126" s="91">
        <v>1</v>
      </c>
      <c r="J126" s="95" t="s">
        <v>90</v>
      </c>
      <c r="K126" s="94" t="s">
        <v>90</v>
      </c>
      <c r="L126" s="94" t="s">
        <v>90</v>
      </c>
      <c r="M126" s="91">
        <v>0</v>
      </c>
      <c r="N126" s="95">
        <v>41393</v>
      </c>
      <c r="O126" s="94">
        <v>106.36332628361092</v>
      </c>
      <c r="P126" s="94">
        <v>108.62234192756547</v>
      </c>
      <c r="Q126" s="91">
        <v>1</v>
      </c>
      <c r="R126" s="95" t="s">
        <v>90</v>
      </c>
      <c r="S126" s="94" t="s">
        <v>90</v>
      </c>
      <c r="T126" s="94" t="s">
        <v>90</v>
      </c>
      <c r="U126" s="91">
        <v>0</v>
      </c>
      <c r="V126" s="95" t="s">
        <v>90</v>
      </c>
      <c r="W126" s="94" t="s">
        <v>90</v>
      </c>
      <c r="X126" s="94" t="s">
        <v>90</v>
      </c>
      <c r="Y126" s="91">
        <v>0</v>
      </c>
      <c r="Z126" s="95" t="s">
        <v>90</v>
      </c>
      <c r="AA126" s="94" t="s">
        <v>90</v>
      </c>
      <c r="AB126" s="94" t="s">
        <v>90</v>
      </c>
      <c r="AC126" s="91">
        <v>0</v>
      </c>
      <c r="AD126" s="95" t="s">
        <v>90</v>
      </c>
      <c r="AE126" s="94" t="s">
        <v>90</v>
      </c>
      <c r="AF126" s="94" t="s">
        <v>90</v>
      </c>
      <c r="AG126" s="91">
        <v>0</v>
      </c>
    </row>
    <row r="127" spans="1:33">
      <c r="A127" s="95">
        <v>40359</v>
      </c>
      <c r="B127" s="94">
        <v>101.76042364971406</v>
      </c>
      <c r="C127" s="94">
        <v>103.60637856399195</v>
      </c>
      <c r="D127" s="91">
        <v>1</v>
      </c>
      <c r="F127" s="95">
        <v>41205</v>
      </c>
      <c r="G127" s="94">
        <v>109.03148553876169</v>
      </c>
      <c r="H127" s="94">
        <v>110.52928670603875</v>
      </c>
      <c r="I127" s="91">
        <v>1</v>
      </c>
      <c r="J127" s="95" t="s">
        <v>90</v>
      </c>
      <c r="K127" s="94" t="s">
        <v>90</v>
      </c>
      <c r="L127" s="94" t="s">
        <v>90</v>
      </c>
      <c r="M127" s="91">
        <v>0</v>
      </c>
      <c r="N127" s="95">
        <v>41394</v>
      </c>
      <c r="O127" s="94">
        <v>106.24629986832086</v>
      </c>
      <c r="P127" s="94">
        <v>108.50283002679717</v>
      </c>
      <c r="Q127" s="91">
        <v>1</v>
      </c>
      <c r="R127" s="95" t="s">
        <v>90</v>
      </c>
      <c r="S127" s="94" t="s">
        <v>90</v>
      </c>
      <c r="T127" s="94" t="s">
        <v>90</v>
      </c>
      <c r="U127" s="91">
        <v>0</v>
      </c>
      <c r="V127" s="95" t="s">
        <v>90</v>
      </c>
      <c r="W127" s="94" t="s">
        <v>90</v>
      </c>
      <c r="X127" s="94" t="s">
        <v>90</v>
      </c>
      <c r="Y127" s="91">
        <v>0</v>
      </c>
      <c r="Z127" s="95" t="s">
        <v>90</v>
      </c>
      <c r="AA127" s="94" t="s">
        <v>90</v>
      </c>
      <c r="AB127" s="94" t="s">
        <v>90</v>
      </c>
      <c r="AC127" s="91">
        <v>0</v>
      </c>
      <c r="AD127" s="95" t="s">
        <v>90</v>
      </c>
      <c r="AE127" s="94" t="s">
        <v>90</v>
      </c>
      <c r="AF127" s="94" t="s">
        <v>90</v>
      </c>
      <c r="AG127" s="91">
        <v>0</v>
      </c>
    </row>
    <row r="128" spans="1:33">
      <c r="A128" s="95">
        <v>40360</v>
      </c>
      <c r="B128" s="94">
        <v>101.52514103692452</v>
      </c>
      <c r="C128" s="94">
        <v>103.36682787644658</v>
      </c>
      <c r="D128" s="91">
        <v>1</v>
      </c>
      <c r="F128" s="95">
        <v>41206</v>
      </c>
      <c r="G128" s="94">
        <v>109.74375276077483</v>
      </c>
      <c r="H128" s="94">
        <v>111.36894125090568</v>
      </c>
      <c r="I128" s="91">
        <v>1</v>
      </c>
      <c r="J128" s="95" t="s">
        <v>90</v>
      </c>
      <c r="K128" s="94" t="s">
        <v>90</v>
      </c>
      <c r="L128" s="94" t="s">
        <v>90</v>
      </c>
      <c r="M128" s="91">
        <v>0</v>
      </c>
      <c r="N128" s="95" t="s">
        <v>90</v>
      </c>
      <c r="O128" s="94" t="s">
        <v>90</v>
      </c>
      <c r="P128" s="94" t="s">
        <v>90</v>
      </c>
      <c r="Q128" s="91">
        <v>0</v>
      </c>
      <c r="R128" s="95" t="s">
        <v>90</v>
      </c>
      <c r="S128" s="94" t="s">
        <v>90</v>
      </c>
      <c r="T128" s="94" t="s">
        <v>90</v>
      </c>
      <c r="U128" s="91">
        <v>0</v>
      </c>
      <c r="V128" s="95" t="s">
        <v>90</v>
      </c>
      <c r="W128" s="94" t="s">
        <v>90</v>
      </c>
      <c r="X128" s="94" t="s">
        <v>90</v>
      </c>
      <c r="Y128" s="91">
        <v>0</v>
      </c>
      <c r="Z128" s="95" t="s">
        <v>90</v>
      </c>
      <c r="AA128" s="94" t="s">
        <v>90</v>
      </c>
      <c r="AB128" s="94" t="s">
        <v>90</v>
      </c>
      <c r="AC128" s="91">
        <v>0</v>
      </c>
      <c r="AD128" s="95" t="s">
        <v>90</v>
      </c>
      <c r="AE128" s="94" t="s">
        <v>90</v>
      </c>
      <c r="AF128" s="94" t="s">
        <v>90</v>
      </c>
      <c r="AG128" s="91">
        <v>0</v>
      </c>
    </row>
    <row r="129" spans="1:33">
      <c r="A129" s="95">
        <v>40361</v>
      </c>
      <c r="B129" s="94">
        <v>102.82251470064176</v>
      </c>
      <c r="C129" s="94">
        <v>104.68773616398219</v>
      </c>
      <c r="D129" s="91">
        <v>1</v>
      </c>
      <c r="F129" s="95">
        <v>41207</v>
      </c>
      <c r="G129" s="94">
        <v>109.48789942231915</v>
      </c>
      <c r="H129" s="94">
        <v>111.10929899608473</v>
      </c>
      <c r="I129" s="91">
        <v>1</v>
      </c>
      <c r="J129" s="95" t="s">
        <v>90</v>
      </c>
      <c r="K129" s="94" t="s">
        <v>90</v>
      </c>
      <c r="L129" s="94" t="s">
        <v>90</v>
      </c>
      <c r="M129" s="91">
        <v>0</v>
      </c>
      <c r="N129" s="95" t="s">
        <v>90</v>
      </c>
      <c r="O129" s="94" t="s">
        <v>90</v>
      </c>
      <c r="P129" s="94" t="s">
        <v>90</v>
      </c>
      <c r="Q129" s="91">
        <v>0</v>
      </c>
      <c r="R129" s="95" t="s">
        <v>90</v>
      </c>
      <c r="S129" s="94" t="s">
        <v>90</v>
      </c>
      <c r="T129" s="94" t="s">
        <v>90</v>
      </c>
      <c r="U129" s="91">
        <v>0</v>
      </c>
      <c r="V129" s="95" t="s">
        <v>90</v>
      </c>
      <c r="W129" s="94" t="s">
        <v>90</v>
      </c>
      <c r="X129" s="94" t="s">
        <v>90</v>
      </c>
      <c r="Y129" s="91">
        <v>0</v>
      </c>
      <c r="Z129" s="95" t="s">
        <v>90</v>
      </c>
      <c r="AA129" s="94" t="s">
        <v>90</v>
      </c>
      <c r="AB129" s="94" t="s">
        <v>90</v>
      </c>
      <c r="AC129" s="91">
        <v>0</v>
      </c>
      <c r="AD129" s="95" t="s">
        <v>90</v>
      </c>
      <c r="AE129" s="94" t="s">
        <v>90</v>
      </c>
      <c r="AF129" s="94" t="s">
        <v>90</v>
      </c>
      <c r="AG129" s="91">
        <v>0</v>
      </c>
    </row>
    <row r="130" spans="1:33">
      <c r="A130" s="95">
        <v>40364</v>
      </c>
      <c r="B130" s="94">
        <v>102.60586449838169</v>
      </c>
      <c r="C130" s="94">
        <v>104.46715588270715</v>
      </c>
      <c r="D130" s="91">
        <v>1</v>
      </c>
      <c r="F130" s="95">
        <v>41208</v>
      </c>
      <c r="G130" s="94">
        <v>109.36689351260783</v>
      </c>
      <c r="H130" s="94">
        <v>110.98650111729313</v>
      </c>
      <c r="I130" s="91">
        <v>1</v>
      </c>
      <c r="J130" s="95" t="s">
        <v>90</v>
      </c>
      <c r="K130" s="94" t="s">
        <v>90</v>
      </c>
      <c r="L130" s="94" t="s">
        <v>90</v>
      </c>
      <c r="M130" s="91">
        <v>0</v>
      </c>
      <c r="N130" s="95" t="s">
        <v>90</v>
      </c>
      <c r="O130" s="94" t="s">
        <v>90</v>
      </c>
      <c r="P130" s="94" t="s">
        <v>90</v>
      </c>
      <c r="Q130" s="91">
        <v>0</v>
      </c>
      <c r="R130" s="95" t="s">
        <v>90</v>
      </c>
      <c r="S130" s="94" t="s">
        <v>90</v>
      </c>
      <c r="T130" s="94" t="s">
        <v>90</v>
      </c>
      <c r="U130" s="91">
        <v>0</v>
      </c>
      <c r="V130" s="95" t="s">
        <v>90</v>
      </c>
      <c r="W130" s="94" t="s">
        <v>90</v>
      </c>
      <c r="X130" s="94" t="s">
        <v>90</v>
      </c>
      <c r="Y130" s="91">
        <v>0</v>
      </c>
      <c r="Z130" s="95" t="s">
        <v>90</v>
      </c>
      <c r="AA130" s="94" t="s">
        <v>90</v>
      </c>
      <c r="AB130" s="94" t="s">
        <v>90</v>
      </c>
      <c r="AC130" s="91">
        <v>0</v>
      </c>
      <c r="AD130" s="95" t="s">
        <v>90</v>
      </c>
      <c r="AE130" s="94" t="s">
        <v>90</v>
      </c>
      <c r="AF130" s="94" t="s">
        <v>90</v>
      </c>
      <c r="AG130" s="91">
        <v>0</v>
      </c>
    </row>
    <row r="131" spans="1:33">
      <c r="A131" s="95">
        <v>40365</v>
      </c>
      <c r="B131" s="94">
        <v>105.38654484499563</v>
      </c>
      <c r="C131" s="94">
        <v>107.29827833998424</v>
      </c>
      <c r="D131" s="91">
        <v>1</v>
      </c>
      <c r="F131" s="95">
        <v>41211</v>
      </c>
      <c r="G131" s="94">
        <v>109.4716243886932</v>
      </c>
      <c r="H131" s="94">
        <v>111.09278294648601</v>
      </c>
      <c r="I131" s="91">
        <v>1</v>
      </c>
      <c r="J131" s="95" t="s">
        <v>90</v>
      </c>
      <c r="K131" s="94" t="s">
        <v>90</v>
      </c>
      <c r="L131" s="94" t="s">
        <v>90</v>
      </c>
      <c r="M131" s="91">
        <v>0</v>
      </c>
      <c r="N131" s="95" t="s">
        <v>90</v>
      </c>
      <c r="O131" s="94" t="s">
        <v>90</v>
      </c>
      <c r="P131" s="94" t="s">
        <v>90</v>
      </c>
      <c r="Q131" s="91">
        <v>0</v>
      </c>
      <c r="R131" s="95" t="s">
        <v>90</v>
      </c>
      <c r="S131" s="94" t="s">
        <v>90</v>
      </c>
      <c r="T131" s="94" t="s">
        <v>90</v>
      </c>
      <c r="U131" s="91">
        <v>0</v>
      </c>
      <c r="V131" s="95" t="s">
        <v>90</v>
      </c>
      <c r="W131" s="94" t="s">
        <v>90</v>
      </c>
      <c r="X131" s="94" t="s">
        <v>90</v>
      </c>
      <c r="Y131" s="91">
        <v>0</v>
      </c>
      <c r="Z131" s="95" t="s">
        <v>90</v>
      </c>
      <c r="AA131" s="94" t="s">
        <v>90</v>
      </c>
      <c r="AB131" s="94" t="s">
        <v>90</v>
      </c>
      <c r="AC131" s="91">
        <v>0</v>
      </c>
      <c r="AD131" s="95" t="s">
        <v>90</v>
      </c>
      <c r="AE131" s="94" t="s">
        <v>90</v>
      </c>
      <c r="AF131" s="94" t="s">
        <v>90</v>
      </c>
      <c r="AG131" s="91">
        <v>0</v>
      </c>
    </row>
    <row r="132" spans="1:33">
      <c r="A132" s="95">
        <v>40366</v>
      </c>
      <c r="B132" s="94">
        <v>105.97569448202664</v>
      </c>
      <c r="C132" s="94">
        <v>107.89811527202363</v>
      </c>
      <c r="D132" s="91">
        <v>1</v>
      </c>
      <c r="F132" s="95">
        <v>41212</v>
      </c>
      <c r="G132" s="94">
        <v>109.47694787560351</v>
      </c>
      <c r="H132" s="94">
        <v>111.0981852685868</v>
      </c>
      <c r="I132" s="91">
        <v>1</v>
      </c>
      <c r="J132" s="95" t="s">
        <v>90</v>
      </c>
      <c r="K132" s="94" t="s">
        <v>90</v>
      </c>
      <c r="L132" s="94" t="s">
        <v>90</v>
      </c>
      <c r="M132" s="91">
        <v>0</v>
      </c>
      <c r="N132" s="95" t="s">
        <v>90</v>
      </c>
      <c r="O132" s="94" t="s">
        <v>90</v>
      </c>
      <c r="P132" s="94" t="s">
        <v>90</v>
      </c>
      <c r="Q132" s="91">
        <v>0</v>
      </c>
      <c r="R132" s="95" t="s">
        <v>90</v>
      </c>
      <c r="S132" s="94" t="s">
        <v>90</v>
      </c>
      <c r="T132" s="94" t="s">
        <v>90</v>
      </c>
      <c r="U132" s="91">
        <v>0</v>
      </c>
      <c r="V132" s="95" t="s">
        <v>90</v>
      </c>
      <c r="W132" s="94" t="s">
        <v>90</v>
      </c>
      <c r="X132" s="94" t="s">
        <v>90</v>
      </c>
      <c r="Y132" s="91">
        <v>0</v>
      </c>
      <c r="Z132" s="95" t="s">
        <v>90</v>
      </c>
      <c r="AA132" s="94" t="s">
        <v>90</v>
      </c>
      <c r="AB132" s="94" t="s">
        <v>90</v>
      </c>
      <c r="AC132" s="91">
        <v>0</v>
      </c>
      <c r="AD132" s="95" t="s">
        <v>90</v>
      </c>
      <c r="AE132" s="94" t="s">
        <v>90</v>
      </c>
      <c r="AF132" s="94" t="s">
        <v>90</v>
      </c>
      <c r="AG132" s="91">
        <v>0</v>
      </c>
    </row>
    <row r="133" spans="1:33">
      <c r="A133" s="95">
        <v>40367</v>
      </c>
      <c r="B133" s="94">
        <v>107.45171783679983</v>
      </c>
      <c r="C133" s="94">
        <v>109.40091399257862</v>
      </c>
      <c r="D133" s="91">
        <v>1</v>
      </c>
      <c r="F133" s="95">
        <v>41213</v>
      </c>
      <c r="G133" s="94">
        <v>109.1877386665722</v>
      </c>
      <c r="H133" s="94">
        <v>110.80469317815283</v>
      </c>
      <c r="I133" s="91">
        <v>1</v>
      </c>
      <c r="J133" s="95" t="s">
        <v>90</v>
      </c>
      <c r="K133" s="94" t="s">
        <v>90</v>
      </c>
      <c r="L133" s="94" t="s">
        <v>90</v>
      </c>
      <c r="M133" s="91">
        <v>0</v>
      </c>
      <c r="N133" s="95" t="s">
        <v>90</v>
      </c>
      <c r="O133" s="94" t="s">
        <v>90</v>
      </c>
      <c r="P133" s="94" t="s">
        <v>90</v>
      </c>
      <c r="Q133" s="91">
        <v>0</v>
      </c>
      <c r="R133" s="95" t="s">
        <v>90</v>
      </c>
      <c r="S133" s="94" t="s">
        <v>90</v>
      </c>
      <c r="T133" s="94" t="s">
        <v>90</v>
      </c>
      <c r="U133" s="91">
        <v>0</v>
      </c>
      <c r="V133" s="95" t="s">
        <v>90</v>
      </c>
      <c r="W133" s="94" t="s">
        <v>90</v>
      </c>
      <c r="X133" s="94" t="s">
        <v>90</v>
      </c>
      <c r="Y133" s="91">
        <v>0</v>
      </c>
      <c r="Z133" s="95" t="s">
        <v>90</v>
      </c>
      <c r="AA133" s="94" t="s">
        <v>90</v>
      </c>
      <c r="AB133" s="94" t="s">
        <v>90</v>
      </c>
      <c r="AC133" s="91">
        <v>0</v>
      </c>
      <c r="AD133" s="95" t="s">
        <v>90</v>
      </c>
      <c r="AE133" s="94" t="s">
        <v>90</v>
      </c>
      <c r="AF133" s="94" t="s">
        <v>90</v>
      </c>
      <c r="AG133" s="91">
        <v>0</v>
      </c>
    </row>
    <row r="134" spans="1:33">
      <c r="A134" s="95">
        <v>40368</v>
      </c>
      <c r="B134" s="94">
        <v>107.71418075235339</v>
      </c>
      <c r="C134" s="94">
        <v>109.66813803914367</v>
      </c>
      <c r="D134" s="91">
        <v>1</v>
      </c>
      <c r="F134" s="95">
        <v>41214</v>
      </c>
      <c r="G134" s="94">
        <v>108.86061711246693</v>
      </c>
      <c r="H134" s="94">
        <v>110.47272730105666</v>
      </c>
      <c r="I134" s="91">
        <v>1</v>
      </c>
      <c r="J134" s="95" t="s">
        <v>90</v>
      </c>
      <c r="K134" s="94" t="s">
        <v>90</v>
      </c>
      <c r="L134" s="94" t="s">
        <v>90</v>
      </c>
      <c r="M134" s="91">
        <v>0</v>
      </c>
      <c r="N134" s="95" t="s">
        <v>90</v>
      </c>
      <c r="O134" s="94" t="s">
        <v>90</v>
      </c>
      <c r="P134" s="94" t="s">
        <v>90</v>
      </c>
      <c r="Q134" s="91">
        <v>0</v>
      </c>
      <c r="R134" s="95" t="s">
        <v>90</v>
      </c>
      <c r="S134" s="94" t="s">
        <v>90</v>
      </c>
      <c r="T134" s="94" t="s">
        <v>90</v>
      </c>
      <c r="U134" s="91">
        <v>0</v>
      </c>
      <c r="V134" s="95" t="s">
        <v>90</v>
      </c>
      <c r="W134" s="94" t="s">
        <v>90</v>
      </c>
      <c r="X134" s="94" t="s">
        <v>90</v>
      </c>
      <c r="Y134" s="91">
        <v>0</v>
      </c>
      <c r="Z134" s="95" t="s">
        <v>90</v>
      </c>
      <c r="AA134" s="94" t="s">
        <v>90</v>
      </c>
      <c r="AB134" s="94" t="s">
        <v>90</v>
      </c>
      <c r="AC134" s="91">
        <v>0</v>
      </c>
      <c r="AD134" s="95" t="s">
        <v>90</v>
      </c>
      <c r="AE134" s="94" t="s">
        <v>90</v>
      </c>
      <c r="AF134" s="94" t="s">
        <v>90</v>
      </c>
      <c r="AG134" s="91">
        <v>0</v>
      </c>
    </row>
    <row r="135" spans="1:33">
      <c r="A135" s="95">
        <v>40371</v>
      </c>
      <c r="B135" s="94">
        <v>107.58082108962249</v>
      </c>
      <c r="C135" s="94">
        <v>109.53235920483354</v>
      </c>
      <c r="D135" s="91">
        <v>1</v>
      </c>
      <c r="F135" s="95">
        <v>41215</v>
      </c>
      <c r="G135" s="94">
        <v>109.99613691623117</v>
      </c>
      <c r="H135" s="94">
        <v>111.6250629478094</v>
      </c>
      <c r="I135" s="91">
        <v>1</v>
      </c>
      <c r="J135" s="95" t="s">
        <v>90</v>
      </c>
      <c r="K135" s="94" t="s">
        <v>90</v>
      </c>
      <c r="L135" s="94" t="s">
        <v>90</v>
      </c>
      <c r="M135" s="91">
        <v>0</v>
      </c>
      <c r="N135" s="95" t="s">
        <v>90</v>
      </c>
      <c r="O135" s="94" t="s">
        <v>90</v>
      </c>
      <c r="P135" s="94" t="s">
        <v>90</v>
      </c>
      <c r="Q135" s="91">
        <v>0</v>
      </c>
      <c r="R135" s="95" t="s">
        <v>90</v>
      </c>
      <c r="S135" s="94" t="s">
        <v>90</v>
      </c>
      <c r="T135" s="94" t="s">
        <v>90</v>
      </c>
      <c r="U135" s="91">
        <v>0</v>
      </c>
      <c r="V135" s="95" t="s">
        <v>90</v>
      </c>
      <c r="W135" s="94" t="s">
        <v>90</v>
      </c>
      <c r="X135" s="94" t="s">
        <v>90</v>
      </c>
      <c r="Y135" s="91">
        <v>0</v>
      </c>
      <c r="Z135" s="95" t="s">
        <v>90</v>
      </c>
      <c r="AA135" s="94" t="s">
        <v>90</v>
      </c>
      <c r="AB135" s="94" t="s">
        <v>90</v>
      </c>
      <c r="AC135" s="91">
        <v>0</v>
      </c>
      <c r="AD135" s="95" t="s">
        <v>90</v>
      </c>
      <c r="AE135" s="94" t="s">
        <v>90</v>
      </c>
      <c r="AF135" s="94" t="s">
        <v>90</v>
      </c>
      <c r="AG135" s="91">
        <v>0</v>
      </c>
    </row>
    <row r="136" spans="1:33">
      <c r="A136" s="95">
        <v>40372</v>
      </c>
      <c r="B136" s="94">
        <v>108.91043208389912</v>
      </c>
      <c r="C136" s="94">
        <v>110.88608961470352</v>
      </c>
      <c r="D136" s="91">
        <v>1</v>
      </c>
      <c r="F136" s="95">
        <v>41218</v>
      </c>
      <c r="G136" s="94">
        <v>110.59908401170715</v>
      </c>
      <c r="H136" s="94">
        <v>112.23693904976707</v>
      </c>
      <c r="I136" s="91">
        <v>1</v>
      </c>
      <c r="J136" s="95" t="s">
        <v>90</v>
      </c>
      <c r="K136" s="94" t="s">
        <v>90</v>
      </c>
      <c r="L136" s="94" t="s">
        <v>90</v>
      </c>
      <c r="M136" s="91">
        <v>0</v>
      </c>
      <c r="N136" s="95" t="s">
        <v>90</v>
      </c>
      <c r="O136" s="94" t="s">
        <v>90</v>
      </c>
      <c r="P136" s="94" t="s">
        <v>90</v>
      </c>
      <c r="Q136" s="91">
        <v>0</v>
      </c>
      <c r="R136" s="95" t="s">
        <v>90</v>
      </c>
      <c r="S136" s="94" t="s">
        <v>90</v>
      </c>
      <c r="T136" s="94" t="s">
        <v>90</v>
      </c>
      <c r="U136" s="91">
        <v>0</v>
      </c>
      <c r="V136" s="95" t="s">
        <v>90</v>
      </c>
      <c r="W136" s="94" t="s">
        <v>90</v>
      </c>
      <c r="X136" s="94" t="s">
        <v>90</v>
      </c>
      <c r="Y136" s="91">
        <v>0</v>
      </c>
      <c r="Z136" s="95" t="s">
        <v>90</v>
      </c>
      <c r="AA136" s="94" t="s">
        <v>90</v>
      </c>
      <c r="AB136" s="94" t="s">
        <v>90</v>
      </c>
      <c r="AC136" s="91">
        <v>0</v>
      </c>
      <c r="AD136" s="95" t="s">
        <v>90</v>
      </c>
      <c r="AE136" s="94" t="s">
        <v>90</v>
      </c>
      <c r="AF136" s="94" t="s">
        <v>90</v>
      </c>
      <c r="AG136" s="91">
        <v>0</v>
      </c>
    </row>
    <row r="137" spans="1:33">
      <c r="A137" s="95">
        <v>40373</v>
      </c>
      <c r="B137" s="94">
        <v>108.80635631823611</v>
      </c>
      <c r="C137" s="94">
        <v>110.78012589334818</v>
      </c>
      <c r="D137" s="91">
        <v>1</v>
      </c>
      <c r="F137" s="95">
        <v>41219</v>
      </c>
      <c r="G137" s="94">
        <v>110.86132389874513</v>
      </c>
      <c r="H137" s="94">
        <v>112.50306243117576</v>
      </c>
      <c r="I137" s="91">
        <v>1</v>
      </c>
      <c r="J137" s="95" t="s">
        <v>90</v>
      </c>
      <c r="K137" s="94" t="s">
        <v>90</v>
      </c>
      <c r="L137" s="94" t="s">
        <v>90</v>
      </c>
      <c r="M137" s="91">
        <v>0</v>
      </c>
      <c r="N137" s="95" t="s">
        <v>90</v>
      </c>
      <c r="O137" s="94" t="s">
        <v>90</v>
      </c>
      <c r="P137" s="94" t="s">
        <v>90</v>
      </c>
      <c r="Q137" s="91">
        <v>0</v>
      </c>
      <c r="R137" s="95" t="s">
        <v>90</v>
      </c>
      <c r="S137" s="94" t="s">
        <v>90</v>
      </c>
      <c r="T137" s="94" t="s">
        <v>90</v>
      </c>
      <c r="U137" s="91">
        <v>0</v>
      </c>
      <c r="V137" s="95" t="s">
        <v>90</v>
      </c>
      <c r="W137" s="94" t="s">
        <v>90</v>
      </c>
      <c r="X137" s="94" t="s">
        <v>90</v>
      </c>
      <c r="Y137" s="91">
        <v>0</v>
      </c>
      <c r="Z137" s="95" t="s">
        <v>90</v>
      </c>
      <c r="AA137" s="94" t="s">
        <v>90</v>
      </c>
      <c r="AB137" s="94" t="s">
        <v>90</v>
      </c>
      <c r="AC137" s="91">
        <v>0</v>
      </c>
      <c r="AD137" s="95" t="s">
        <v>90</v>
      </c>
      <c r="AE137" s="94" t="s">
        <v>90</v>
      </c>
      <c r="AF137" s="94" t="s">
        <v>90</v>
      </c>
      <c r="AG137" s="91">
        <v>0</v>
      </c>
    </row>
    <row r="138" spans="1:33">
      <c r="A138" s="95">
        <v>40374</v>
      </c>
      <c r="B138" s="94">
        <v>108.61358384534121</v>
      </c>
      <c r="C138" s="94">
        <v>110.58385648833649</v>
      </c>
      <c r="D138" s="91">
        <v>1</v>
      </c>
      <c r="F138" s="95">
        <v>41220</v>
      </c>
      <c r="G138" s="94">
        <v>110.74398186643376</v>
      </c>
      <c r="H138" s="94">
        <v>112.38398268791936</v>
      </c>
      <c r="I138" s="91">
        <v>1</v>
      </c>
      <c r="J138" s="95" t="s">
        <v>90</v>
      </c>
      <c r="K138" s="94" t="s">
        <v>90</v>
      </c>
      <c r="L138" s="94" t="s">
        <v>90</v>
      </c>
      <c r="M138" s="91">
        <v>0</v>
      </c>
      <c r="N138" s="95" t="s">
        <v>90</v>
      </c>
      <c r="O138" s="94" t="s">
        <v>90</v>
      </c>
      <c r="P138" s="94" t="s">
        <v>90</v>
      </c>
      <c r="Q138" s="91">
        <v>0</v>
      </c>
      <c r="R138" s="95" t="s">
        <v>90</v>
      </c>
      <c r="S138" s="94" t="s">
        <v>90</v>
      </c>
      <c r="T138" s="94" t="s">
        <v>90</v>
      </c>
      <c r="U138" s="91">
        <v>0</v>
      </c>
      <c r="V138" s="95" t="s">
        <v>90</v>
      </c>
      <c r="W138" s="94" t="s">
        <v>90</v>
      </c>
      <c r="X138" s="94" t="s">
        <v>90</v>
      </c>
      <c r="Y138" s="91">
        <v>0</v>
      </c>
      <c r="Z138" s="95" t="s">
        <v>90</v>
      </c>
      <c r="AA138" s="94" t="s">
        <v>90</v>
      </c>
      <c r="AB138" s="94" t="s">
        <v>90</v>
      </c>
      <c r="AC138" s="91">
        <v>0</v>
      </c>
      <c r="AD138" s="95" t="s">
        <v>90</v>
      </c>
      <c r="AE138" s="94" t="s">
        <v>90</v>
      </c>
      <c r="AF138" s="94" t="s">
        <v>90</v>
      </c>
      <c r="AG138" s="91">
        <v>0</v>
      </c>
    </row>
    <row r="139" spans="1:33">
      <c r="A139" s="95">
        <v>40375</v>
      </c>
      <c r="B139" s="94">
        <v>108.74231526303781</v>
      </c>
      <c r="C139" s="94">
        <v>110.71492312030006</v>
      </c>
      <c r="D139" s="91">
        <v>1</v>
      </c>
      <c r="F139" s="95">
        <v>41221</v>
      </c>
      <c r="G139" s="94">
        <v>110.8913452644578</v>
      </c>
      <c r="H139" s="94">
        <v>112.53352838144825</v>
      </c>
      <c r="I139" s="91">
        <v>1</v>
      </c>
      <c r="J139" s="95" t="s">
        <v>90</v>
      </c>
      <c r="K139" s="94" t="s">
        <v>90</v>
      </c>
      <c r="L139" s="94" t="s">
        <v>90</v>
      </c>
      <c r="M139" s="91">
        <v>0</v>
      </c>
      <c r="N139" s="95" t="s">
        <v>90</v>
      </c>
      <c r="O139" s="94" t="s">
        <v>90</v>
      </c>
      <c r="P139" s="94" t="s">
        <v>90</v>
      </c>
      <c r="Q139" s="91">
        <v>0</v>
      </c>
      <c r="R139" s="95" t="s">
        <v>90</v>
      </c>
      <c r="S139" s="94" t="s">
        <v>90</v>
      </c>
      <c r="T139" s="94" t="s">
        <v>90</v>
      </c>
      <c r="U139" s="91">
        <v>0</v>
      </c>
      <c r="V139" s="95" t="s">
        <v>90</v>
      </c>
      <c r="W139" s="94" t="s">
        <v>90</v>
      </c>
      <c r="X139" s="94" t="s">
        <v>90</v>
      </c>
      <c r="Y139" s="91">
        <v>0</v>
      </c>
      <c r="Z139" s="95" t="s">
        <v>90</v>
      </c>
      <c r="AA139" s="94" t="s">
        <v>90</v>
      </c>
      <c r="AB139" s="94" t="s">
        <v>90</v>
      </c>
      <c r="AC139" s="91">
        <v>0</v>
      </c>
      <c r="AD139" s="95" t="s">
        <v>90</v>
      </c>
      <c r="AE139" s="94" t="s">
        <v>90</v>
      </c>
      <c r="AF139" s="94" t="s">
        <v>90</v>
      </c>
      <c r="AG139" s="91">
        <v>0</v>
      </c>
    </row>
    <row r="140" spans="1:33">
      <c r="A140" s="95">
        <v>40378</v>
      </c>
      <c r="B140" s="94">
        <v>108.14796108781451</v>
      </c>
      <c r="C140" s="94">
        <v>110.10978723868025</v>
      </c>
      <c r="D140" s="91">
        <v>1</v>
      </c>
      <c r="F140" s="95">
        <v>41222</v>
      </c>
      <c r="G140" s="94">
        <v>109.86292955351662</v>
      </c>
      <c r="H140" s="94">
        <v>111.48988292544691</v>
      </c>
      <c r="I140" s="91">
        <v>1</v>
      </c>
      <c r="J140" s="95" t="s">
        <v>90</v>
      </c>
      <c r="K140" s="94" t="s">
        <v>90</v>
      </c>
      <c r="L140" s="94" t="s">
        <v>90</v>
      </c>
      <c r="M140" s="91">
        <v>0</v>
      </c>
      <c r="N140" s="95" t="s">
        <v>90</v>
      </c>
      <c r="O140" s="94" t="s">
        <v>90</v>
      </c>
      <c r="P140" s="94" t="s">
        <v>90</v>
      </c>
      <c r="Q140" s="91">
        <v>0</v>
      </c>
      <c r="R140" s="95" t="s">
        <v>90</v>
      </c>
      <c r="S140" s="94" t="s">
        <v>90</v>
      </c>
      <c r="T140" s="94" t="s">
        <v>90</v>
      </c>
      <c r="U140" s="91">
        <v>0</v>
      </c>
      <c r="V140" s="95" t="s">
        <v>90</v>
      </c>
      <c r="W140" s="94" t="s">
        <v>90</v>
      </c>
      <c r="X140" s="94" t="s">
        <v>90</v>
      </c>
      <c r="Y140" s="91">
        <v>0</v>
      </c>
      <c r="Z140" s="95" t="s">
        <v>90</v>
      </c>
      <c r="AA140" s="94" t="s">
        <v>90</v>
      </c>
      <c r="AB140" s="94" t="s">
        <v>90</v>
      </c>
      <c r="AC140" s="91">
        <v>0</v>
      </c>
      <c r="AD140" s="95" t="s">
        <v>90</v>
      </c>
      <c r="AE140" s="94" t="s">
        <v>90</v>
      </c>
      <c r="AF140" s="94" t="s">
        <v>90</v>
      </c>
      <c r="AG140" s="91">
        <v>0</v>
      </c>
    </row>
    <row r="141" spans="1:33">
      <c r="A141" s="95">
        <v>40379</v>
      </c>
      <c r="B141" s="94">
        <v>107.80546380866402</v>
      </c>
      <c r="C141" s="94">
        <v>109.76107698878043</v>
      </c>
      <c r="D141" s="91">
        <v>1</v>
      </c>
      <c r="F141" s="95">
        <v>41225</v>
      </c>
      <c r="G141" s="94">
        <v>110.06298299834427</v>
      </c>
      <c r="H141" s="94">
        <v>111.69289894944436</v>
      </c>
      <c r="I141" s="91">
        <v>1</v>
      </c>
      <c r="J141" s="95" t="s">
        <v>90</v>
      </c>
      <c r="K141" s="94" t="s">
        <v>90</v>
      </c>
      <c r="L141" s="94" t="s">
        <v>90</v>
      </c>
      <c r="M141" s="91">
        <v>0</v>
      </c>
      <c r="N141" s="95" t="s">
        <v>90</v>
      </c>
      <c r="O141" s="94" t="s">
        <v>90</v>
      </c>
      <c r="P141" s="94" t="s">
        <v>90</v>
      </c>
      <c r="Q141" s="91">
        <v>0</v>
      </c>
      <c r="R141" s="95" t="s">
        <v>90</v>
      </c>
      <c r="S141" s="94" t="s">
        <v>90</v>
      </c>
      <c r="T141" s="94" t="s">
        <v>90</v>
      </c>
      <c r="U141" s="91">
        <v>0</v>
      </c>
      <c r="V141" s="95" t="s">
        <v>90</v>
      </c>
      <c r="W141" s="94" t="s">
        <v>90</v>
      </c>
      <c r="X141" s="94" t="s">
        <v>90</v>
      </c>
      <c r="Y141" s="91">
        <v>0</v>
      </c>
      <c r="Z141" s="95" t="s">
        <v>90</v>
      </c>
      <c r="AA141" s="94" t="s">
        <v>90</v>
      </c>
      <c r="AB141" s="94" t="s">
        <v>90</v>
      </c>
      <c r="AC141" s="91">
        <v>0</v>
      </c>
      <c r="AD141" s="95" t="s">
        <v>90</v>
      </c>
      <c r="AE141" s="94" t="s">
        <v>90</v>
      </c>
      <c r="AF141" s="94" t="s">
        <v>90</v>
      </c>
      <c r="AG141" s="91">
        <v>0</v>
      </c>
    </row>
    <row r="142" spans="1:33">
      <c r="A142" s="95">
        <v>40380</v>
      </c>
      <c r="B142" s="94">
        <v>109.60633853809016</v>
      </c>
      <c r="C142" s="94">
        <v>111.59461995441818</v>
      </c>
      <c r="D142" s="91">
        <v>1</v>
      </c>
      <c r="F142" s="95">
        <v>41226</v>
      </c>
      <c r="G142" s="94">
        <v>110.12775957842359</v>
      </c>
      <c r="H142" s="94">
        <v>111.75863480191711</v>
      </c>
      <c r="I142" s="91">
        <v>1</v>
      </c>
      <c r="J142" s="95" t="s">
        <v>90</v>
      </c>
      <c r="K142" s="94" t="s">
        <v>90</v>
      </c>
      <c r="L142" s="94" t="s">
        <v>90</v>
      </c>
      <c r="M142" s="91">
        <v>0</v>
      </c>
      <c r="N142" s="95" t="s">
        <v>90</v>
      </c>
      <c r="O142" s="94" t="s">
        <v>90</v>
      </c>
      <c r="P142" s="94" t="s">
        <v>90</v>
      </c>
      <c r="Q142" s="91">
        <v>0</v>
      </c>
      <c r="R142" s="95" t="s">
        <v>90</v>
      </c>
      <c r="S142" s="94" t="s">
        <v>90</v>
      </c>
      <c r="T142" s="94" t="s">
        <v>90</v>
      </c>
      <c r="U142" s="91">
        <v>0</v>
      </c>
      <c r="V142" s="95" t="s">
        <v>90</v>
      </c>
      <c r="W142" s="94" t="s">
        <v>90</v>
      </c>
      <c r="X142" s="94" t="s">
        <v>90</v>
      </c>
      <c r="Y142" s="91">
        <v>0</v>
      </c>
      <c r="Z142" s="95" t="s">
        <v>90</v>
      </c>
      <c r="AA142" s="94" t="s">
        <v>90</v>
      </c>
      <c r="AB142" s="94" t="s">
        <v>90</v>
      </c>
      <c r="AC142" s="91">
        <v>0</v>
      </c>
      <c r="AD142" s="95" t="s">
        <v>90</v>
      </c>
      <c r="AE142" s="94" t="s">
        <v>90</v>
      </c>
      <c r="AF142" s="94" t="s">
        <v>90</v>
      </c>
      <c r="AG142" s="91">
        <v>0</v>
      </c>
    </row>
    <row r="143" spans="1:33">
      <c r="A143" s="95">
        <v>40381</v>
      </c>
      <c r="B143" s="94">
        <v>111.81199068529216</v>
      </c>
      <c r="C143" s="94">
        <v>113.84028308304387</v>
      </c>
      <c r="D143" s="91">
        <v>1</v>
      </c>
      <c r="F143" s="95">
        <v>41227</v>
      </c>
      <c r="G143" s="94">
        <v>109.82040906955993</v>
      </c>
      <c r="H143" s="94">
        <v>111.44673275825649</v>
      </c>
      <c r="I143" s="91">
        <v>1</v>
      </c>
      <c r="J143" s="95" t="s">
        <v>90</v>
      </c>
      <c r="K143" s="94" t="s">
        <v>90</v>
      </c>
      <c r="L143" s="94" t="s">
        <v>90</v>
      </c>
      <c r="M143" s="91">
        <v>0</v>
      </c>
      <c r="N143" s="95" t="s">
        <v>90</v>
      </c>
      <c r="O143" s="94" t="s">
        <v>90</v>
      </c>
      <c r="P143" s="94" t="s">
        <v>90</v>
      </c>
      <c r="Q143" s="91">
        <v>0</v>
      </c>
      <c r="R143" s="95" t="s">
        <v>90</v>
      </c>
      <c r="S143" s="94" t="s">
        <v>90</v>
      </c>
      <c r="T143" s="94" t="s">
        <v>90</v>
      </c>
      <c r="U143" s="91">
        <v>0</v>
      </c>
      <c r="V143" s="95" t="s">
        <v>90</v>
      </c>
      <c r="W143" s="94" t="s">
        <v>90</v>
      </c>
      <c r="X143" s="94" t="s">
        <v>90</v>
      </c>
      <c r="Y143" s="91">
        <v>0</v>
      </c>
      <c r="Z143" s="95" t="s">
        <v>90</v>
      </c>
      <c r="AA143" s="94" t="s">
        <v>90</v>
      </c>
      <c r="AB143" s="94" t="s">
        <v>90</v>
      </c>
      <c r="AC143" s="91">
        <v>0</v>
      </c>
      <c r="AD143" s="95" t="s">
        <v>90</v>
      </c>
      <c r="AE143" s="94" t="s">
        <v>90</v>
      </c>
      <c r="AF143" s="94" t="s">
        <v>90</v>
      </c>
      <c r="AG143" s="91">
        <v>0</v>
      </c>
    </row>
    <row r="144" spans="1:33">
      <c r="A144" s="95">
        <v>40382</v>
      </c>
      <c r="B144" s="94">
        <v>112.4163541222986</v>
      </c>
      <c r="C144" s="94">
        <v>114.45560979650435</v>
      </c>
      <c r="D144" s="91">
        <v>1</v>
      </c>
      <c r="F144" s="95">
        <v>41228</v>
      </c>
      <c r="G144" s="94">
        <v>109.27482268675625</v>
      </c>
      <c r="H144" s="94">
        <v>110.89306682023988</v>
      </c>
      <c r="I144" s="91">
        <v>1</v>
      </c>
      <c r="J144" s="95" t="s">
        <v>90</v>
      </c>
      <c r="K144" s="94" t="s">
        <v>90</v>
      </c>
      <c r="L144" s="94" t="s">
        <v>90</v>
      </c>
      <c r="M144" s="91">
        <v>0</v>
      </c>
      <c r="N144" s="95" t="s">
        <v>90</v>
      </c>
      <c r="O144" s="94" t="s">
        <v>90</v>
      </c>
      <c r="P144" s="94" t="s">
        <v>90</v>
      </c>
      <c r="Q144" s="91">
        <v>0</v>
      </c>
      <c r="R144" s="95" t="s">
        <v>90</v>
      </c>
      <c r="S144" s="94" t="s">
        <v>90</v>
      </c>
      <c r="T144" s="94" t="s">
        <v>90</v>
      </c>
      <c r="U144" s="91">
        <v>0</v>
      </c>
      <c r="V144" s="95" t="s">
        <v>90</v>
      </c>
      <c r="W144" s="94" t="s">
        <v>90</v>
      </c>
      <c r="X144" s="94" t="s">
        <v>90</v>
      </c>
      <c r="Y144" s="91">
        <v>0</v>
      </c>
      <c r="Z144" s="95" t="s">
        <v>90</v>
      </c>
      <c r="AA144" s="94" t="s">
        <v>90</v>
      </c>
      <c r="AB144" s="94" t="s">
        <v>90</v>
      </c>
      <c r="AC144" s="91">
        <v>0</v>
      </c>
      <c r="AD144" s="95" t="s">
        <v>90</v>
      </c>
      <c r="AE144" s="94" t="s">
        <v>90</v>
      </c>
      <c r="AF144" s="94" t="s">
        <v>90</v>
      </c>
      <c r="AG144" s="91">
        <v>0</v>
      </c>
    </row>
    <row r="145" spans="1:33">
      <c r="A145" s="95">
        <v>40385</v>
      </c>
      <c r="B145" s="94">
        <v>113.33290287926437</v>
      </c>
      <c r="C145" s="94">
        <v>115.51148759947722</v>
      </c>
      <c r="D145" s="91">
        <v>1</v>
      </c>
      <c r="F145" s="95">
        <v>41229</v>
      </c>
      <c r="G145" s="94">
        <v>109.38659254696944</v>
      </c>
      <c r="H145" s="94">
        <v>111.00649187344395</v>
      </c>
      <c r="I145" s="91">
        <v>1</v>
      </c>
      <c r="J145" s="95" t="s">
        <v>90</v>
      </c>
      <c r="K145" s="94" t="s">
        <v>90</v>
      </c>
      <c r="L145" s="94" t="s">
        <v>90</v>
      </c>
      <c r="M145" s="91">
        <v>0</v>
      </c>
      <c r="N145" s="95" t="s">
        <v>90</v>
      </c>
      <c r="O145" s="94" t="s">
        <v>90</v>
      </c>
      <c r="P145" s="94" t="s">
        <v>90</v>
      </c>
      <c r="Q145" s="91">
        <v>0</v>
      </c>
      <c r="R145" s="95" t="s">
        <v>90</v>
      </c>
      <c r="S145" s="94" t="s">
        <v>90</v>
      </c>
      <c r="T145" s="94" t="s">
        <v>90</v>
      </c>
      <c r="U145" s="91">
        <v>0</v>
      </c>
      <c r="V145" s="95" t="s">
        <v>90</v>
      </c>
      <c r="W145" s="94" t="s">
        <v>90</v>
      </c>
      <c r="X145" s="94" t="s">
        <v>90</v>
      </c>
      <c r="Y145" s="91">
        <v>0</v>
      </c>
      <c r="Z145" s="95" t="s">
        <v>90</v>
      </c>
      <c r="AA145" s="94" t="s">
        <v>90</v>
      </c>
      <c r="AB145" s="94" t="s">
        <v>90</v>
      </c>
      <c r="AC145" s="91">
        <v>0</v>
      </c>
      <c r="AD145" s="95" t="s">
        <v>90</v>
      </c>
      <c r="AE145" s="94" t="s">
        <v>90</v>
      </c>
      <c r="AF145" s="94" t="s">
        <v>90</v>
      </c>
      <c r="AG145" s="91">
        <v>0</v>
      </c>
    </row>
    <row r="146" spans="1:33">
      <c r="A146" s="95">
        <v>40386</v>
      </c>
      <c r="B146" s="94">
        <v>113.42631433139945</v>
      </c>
      <c r="C146" s="94">
        <v>115.60669468868807</v>
      </c>
      <c r="D146" s="91">
        <v>1</v>
      </c>
      <c r="F146" s="95">
        <v>41232</v>
      </c>
      <c r="G146" s="94">
        <v>110.80202130887372</v>
      </c>
      <c r="H146" s="94">
        <v>112.44288163289549</v>
      </c>
      <c r="I146" s="91">
        <v>1</v>
      </c>
      <c r="J146" s="95" t="s">
        <v>90</v>
      </c>
      <c r="K146" s="94" t="s">
        <v>90</v>
      </c>
      <c r="L146" s="94" t="s">
        <v>90</v>
      </c>
      <c r="M146" s="91">
        <v>0</v>
      </c>
      <c r="N146" s="95" t="s">
        <v>90</v>
      </c>
      <c r="O146" s="94" t="s">
        <v>90</v>
      </c>
      <c r="P146" s="94" t="s">
        <v>90</v>
      </c>
      <c r="Q146" s="91">
        <v>0</v>
      </c>
      <c r="R146" s="95" t="s">
        <v>90</v>
      </c>
      <c r="S146" s="94" t="s">
        <v>90</v>
      </c>
      <c r="T146" s="94" t="s">
        <v>90</v>
      </c>
      <c r="U146" s="91">
        <v>0</v>
      </c>
      <c r="V146" s="95" t="s">
        <v>90</v>
      </c>
      <c r="W146" s="94" t="s">
        <v>90</v>
      </c>
      <c r="X146" s="94" t="s">
        <v>90</v>
      </c>
      <c r="Y146" s="91">
        <v>0</v>
      </c>
      <c r="Z146" s="95" t="s">
        <v>90</v>
      </c>
      <c r="AA146" s="94" t="s">
        <v>90</v>
      </c>
      <c r="AB146" s="94" t="s">
        <v>90</v>
      </c>
      <c r="AC146" s="91">
        <v>0</v>
      </c>
      <c r="AD146" s="95" t="s">
        <v>90</v>
      </c>
      <c r="AE146" s="94" t="s">
        <v>90</v>
      </c>
      <c r="AF146" s="94" t="s">
        <v>90</v>
      </c>
      <c r="AG146" s="91">
        <v>0</v>
      </c>
    </row>
    <row r="147" spans="1:33">
      <c r="A147" s="95">
        <v>40387</v>
      </c>
      <c r="B147" s="94">
        <v>112.37064560016523</v>
      </c>
      <c r="C147" s="94">
        <v>114.53073296478318</v>
      </c>
      <c r="D147" s="91">
        <v>1</v>
      </c>
      <c r="F147" s="95">
        <v>41233</v>
      </c>
      <c r="G147" s="94">
        <v>110.05697731474616</v>
      </c>
      <c r="H147" s="94">
        <v>111.68680432804695</v>
      </c>
      <c r="I147" s="91">
        <v>1</v>
      </c>
      <c r="J147" s="95" t="s">
        <v>90</v>
      </c>
      <c r="K147" s="94" t="s">
        <v>90</v>
      </c>
      <c r="L147" s="94" t="s">
        <v>90</v>
      </c>
      <c r="M147" s="91">
        <v>0</v>
      </c>
      <c r="N147" s="95" t="s">
        <v>90</v>
      </c>
      <c r="O147" s="94" t="s">
        <v>90</v>
      </c>
      <c r="P147" s="94" t="s">
        <v>90</v>
      </c>
      <c r="Q147" s="91">
        <v>0</v>
      </c>
      <c r="R147" s="95" t="s">
        <v>90</v>
      </c>
      <c r="S147" s="94" t="s">
        <v>90</v>
      </c>
      <c r="T147" s="94" t="s">
        <v>90</v>
      </c>
      <c r="U147" s="91">
        <v>0</v>
      </c>
      <c r="V147" s="95" t="s">
        <v>90</v>
      </c>
      <c r="W147" s="94" t="s">
        <v>90</v>
      </c>
      <c r="X147" s="94" t="s">
        <v>90</v>
      </c>
      <c r="Y147" s="91">
        <v>0</v>
      </c>
      <c r="Z147" s="95" t="s">
        <v>90</v>
      </c>
      <c r="AA147" s="94" t="s">
        <v>90</v>
      </c>
      <c r="AB147" s="94" t="s">
        <v>90</v>
      </c>
      <c r="AC147" s="91">
        <v>0</v>
      </c>
      <c r="AD147" s="95" t="s">
        <v>90</v>
      </c>
      <c r="AE147" s="94" t="s">
        <v>90</v>
      </c>
      <c r="AF147" s="94" t="s">
        <v>90</v>
      </c>
      <c r="AG147" s="91">
        <v>0</v>
      </c>
    </row>
    <row r="148" spans="1:33">
      <c r="A148" s="95">
        <v>40388</v>
      </c>
      <c r="B148" s="94">
        <v>113.51028873695661</v>
      </c>
      <c r="C148" s="94">
        <v>115.69228332411306</v>
      </c>
      <c r="D148" s="91">
        <v>1</v>
      </c>
      <c r="F148" s="95">
        <v>41234</v>
      </c>
      <c r="G148" s="94">
        <v>110.58805563764803</v>
      </c>
      <c r="H148" s="94">
        <v>112.22574735719427</v>
      </c>
      <c r="I148" s="91">
        <v>1</v>
      </c>
      <c r="J148" s="95" t="s">
        <v>90</v>
      </c>
      <c r="K148" s="94" t="s">
        <v>90</v>
      </c>
      <c r="L148" s="94" t="s">
        <v>90</v>
      </c>
      <c r="M148" s="91">
        <v>0</v>
      </c>
      <c r="N148" s="95" t="s">
        <v>90</v>
      </c>
      <c r="O148" s="94" t="s">
        <v>90</v>
      </c>
      <c r="P148" s="94" t="s">
        <v>90</v>
      </c>
      <c r="Q148" s="91">
        <v>0</v>
      </c>
      <c r="R148" s="95" t="s">
        <v>90</v>
      </c>
      <c r="S148" s="94" t="s">
        <v>90</v>
      </c>
      <c r="T148" s="94" t="s">
        <v>90</v>
      </c>
      <c r="U148" s="91">
        <v>0</v>
      </c>
      <c r="V148" s="95" t="s">
        <v>90</v>
      </c>
      <c r="W148" s="94" t="s">
        <v>90</v>
      </c>
      <c r="X148" s="94" t="s">
        <v>90</v>
      </c>
      <c r="Y148" s="91">
        <v>0</v>
      </c>
      <c r="Z148" s="95" t="s">
        <v>90</v>
      </c>
      <c r="AA148" s="94" t="s">
        <v>90</v>
      </c>
      <c r="AB148" s="94" t="s">
        <v>90</v>
      </c>
      <c r="AC148" s="91">
        <v>0</v>
      </c>
      <c r="AD148" s="95" t="s">
        <v>90</v>
      </c>
      <c r="AE148" s="94" t="s">
        <v>90</v>
      </c>
      <c r="AF148" s="94" t="s">
        <v>90</v>
      </c>
      <c r="AG148" s="91">
        <v>0</v>
      </c>
    </row>
    <row r="149" spans="1:33">
      <c r="A149" s="95">
        <v>40389</v>
      </c>
      <c r="B149" s="94">
        <v>112.43546421546573</v>
      </c>
      <c r="C149" s="94">
        <v>114.59679758050626</v>
      </c>
      <c r="D149" s="91">
        <v>1</v>
      </c>
      <c r="F149" s="95">
        <v>41235</v>
      </c>
      <c r="G149" s="94">
        <v>110.69252780824226</v>
      </c>
      <c r="H149" s="94">
        <v>112.33176664974231</v>
      </c>
      <c r="I149" s="91">
        <v>1</v>
      </c>
      <c r="J149" s="95" t="s">
        <v>90</v>
      </c>
      <c r="K149" s="94" t="s">
        <v>90</v>
      </c>
      <c r="L149" s="94" t="s">
        <v>90</v>
      </c>
      <c r="M149" s="91">
        <v>0</v>
      </c>
      <c r="N149" s="95" t="s">
        <v>90</v>
      </c>
      <c r="O149" s="94" t="s">
        <v>90</v>
      </c>
      <c r="P149" s="94" t="s">
        <v>90</v>
      </c>
      <c r="Q149" s="91">
        <v>0</v>
      </c>
      <c r="R149" s="95" t="s">
        <v>90</v>
      </c>
      <c r="S149" s="94" t="s">
        <v>90</v>
      </c>
      <c r="T149" s="94" t="s">
        <v>90</v>
      </c>
      <c r="U149" s="91">
        <v>0</v>
      </c>
      <c r="V149" s="95" t="s">
        <v>90</v>
      </c>
      <c r="W149" s="94" t="s">
        <v>90</v>
      </c>
      <c r="X149" s="94" t="s">
        <v>90</v>
      </c>
      <c r="Y149" s="91">
        <v>0</v>
      </c>
      <c r="Z149" s="95" t="s">
        <v>90</v>
      </c>
      <c r="AA149" s="94" t="s">
        <v>90</v>
      </c>
      <c r="AB149" s="94" t="s">
        <v>90</v>
      </c>
      <c r="AC149" s="91">
        <v>0</v>
      </c>
      <c r="AD149" s="95" t="s">
        <v>90</v>
      </c>
      <c r="AE149" s="94" t="s">
        <v>90</v>
      </c>
      <c r="AF149" s="94" t="s">
        <v>90</v>
      </c>
      <c r="AG149" s="91">
        <v>0</v>
      </c>
    </row>
    <row r="150" spans="1:33">
      <c r="A150" s="95">
        <v>40392</v>
      </c>
      <c r="B150" s="94">
        <v>114.08031803024775</v>
      </c>
      <c r="C150" s="94">
        <v>116.27327022174406</v>
      </c>
      <c r="D150" s="91">
        <v>1</v>
      </c>
      <c r="F150" s="95">
        <v>41236</v>
      </c>
      <c r="G150" s="94">
        <v>110.28227668608115</v>
      </c>
      <c r="H150" s="94">
        <v>111.91544014392585</v>
      </c>
      <c r="I150" s="91">
        <v>1</v>
      </c>
      <c r="J150" s="95" t="s">
        <v>90</v>
      </c>
      <c r="K150" s="94" t="s">
        <v>90</v>
      </c>
      <c r="L150" s="94" t="s">
        <v>90</v>
      </c>
      <c r="M150" s="91">
        <v>0</v>
      </c>
      <c r="N150" s="95" t="s">
        <v>90</v>
      </c>
      <c r="O150" s="94" t="s">
        <v>90</v>
      </c>
      <c r="P150" s="94" t="s">
        <v>90</v>
      </c>
      <c r="Q150" s="91">
        <v>0</v>
      </c>
      <c r="R150" s="95" t="s">
        <v>90</v>
      </c>
      <c r="S150" s="94" t="s">
        <v>90</v>
      </c>
      <c r="T150" s="94" t="s">
        <v>90</v>
      </c>
      <c r="U150" s="91">
        <v>0</v>
      </c>
      <c r="V150" s="95" t="s">
        <v>90</v>
      </c>
      <c r="W150" s="94" t="s">
        <v>90</v>
      </c>
      <c r="X150" s="94" t="s">
        <v>90</v>
      </c>
      <c r="Y150" s="91">
        <v>0</v>
      </c>
      <c r="Z150" s="95" t="s">
        <v>90</v>
      </c>
      <c r="AA150" s="94" t="s">
        <v>90</v>
      </c>
      <c r="AB150" s="94" t="s">
        <v>90</v>
      </c>
      <c r="AC150" s="91">
        <v>0</v>
      </c>
      <c r="AD150" s="95" t="s">
        <v>90</v>
      </c>
      <c r="AE150" s="94" t="s">
        <v>90</v>
      </c>
      <c r="AF150" s="94" t="s">
        <v>90</v>
      </c>
      <c r="AG150" s="91">
        <v>0</v>
      </c>
    </row>
    <row r="151" spans="1:33">
      <c r="A151" s="95">
        <v>40393</v>
      </c>
      <c r="B151" s="94">
        <v>111.36888940421748</v>
      </c>
      <c r="C151" s="94">
        <v>113.5097201303269</v>
      </c>
      <c r="D151" s="91">
        <v>1</v>
      </c>
      <c r="F151" s="95">
        <v>41239</v>
      </c>
      <c r="G151" s="94">
        <v>110.00020452650671</v>
      </c>
      <c r="H151" s="94">
        <v>111.62919079507554</v>
      </c>
      <c r="I151" s="91">
        <v>1</v>
      </c>
      <c r="J151" s="95" t="s">
        <v>90</v>
      </c>
      <c r="K151" s="94" t="s">
        <v>90</v>
      </c>
      <c r="L151" s="94" t="s">
        <v>90</v>
      </c>
      <c r="M151" s="91">
        <v>0</v>
      </c>
      <c r="N151" s="95" t="s">
        <v>90</v>
      </c>
      <c r="O151" s="94" t="s">
        <v>90</v>
      </c>
      <c r="P151" s="94" t="s">
        <v>90</v>
      </c>
      <c r="Q151" s="91">
        <v>0</v>
      </c>
      <c r="R151" s="95" t="s">
        <v>90</v>
      </c>
      <c r="S151" s="94" t="s">
        <v>90</v>
      </c>
      <c r="T151" s="94" t="s">
        <v>90</v>
      </c>
      <c r="U151" s="91">
        <v>0</v>
      </c>
      <c r="V151" s="95" t="s">
        <v>90</v>
      </c>
      <c r="W151" s="94" t="s">
        <v>90</v>
      </c>
      <c r="X151" s="94" t="s">
        <v>90</v>
      </c>
      <c r="Y151" s="91">
        <v>0</v>
      </c>
      <c r="Z151" s="95" t="s">
        <v>90</v>
      </c>
      <c r="AA151" s="94" t="s">
        <v>90</v>
      </c>
      <c r="AB151" s="94" t="s">
        <v>90</v>
      </c>
      <c r="AC151" s="91">
        <v>0</v>
      </c>
      <c r="AD151" s="95" t="s">
        <v>90</v>
      </c>
      <c r="AE151" s="94" t="s">
        <v>90</v>
      </c>
      <c r="AF151" s="94" t="s">
        <v>90</v>
      </c>
      <c r="AG151" s="91">
        <v>0</v>
      </c>
    </row>
    <row r="152" spans="1:33">
      <c r="A152" s="95">
        <v>40394</v>
      </c>
      <c r="B152" s="94">
        <v>110.31700115604718</v>
      </c>
      <c r="C152" s="94">
        <v>112.43761156125582</v>
      </c>
      <c r="D152" s="91">
        <v>1</v>
      </c>
      <c r="F152" s="95">
        <v>41240</v>
      </c>
      <c r="G152" s="94">
        <v>110.31713758276607</v>
      </c>
      <c r="H152" s="94">
        <v>111.95081729348735</v>
      </c>
      <c r="I152" s="91">
        <v>1</v>
      </c>
      <c r="J152" s="95" t="s">
        <v>90</v>
      </c>
      <c r="K152" s="94" t="s">
        <v>90</v>
      </c>
      <c r="L152" s="94" t="s">
        <v>90</v>
      </c>
      <c r="M152" s="91">
        <v>0</v>
      </c>
      <c r="N152" s="95" t="s">
        <v>90</v>
      </c>
      <c r="O152" s="94" t="s">
        <v>90</v>
      </c>
      <c r="P152" s="94" t="s">
        <v>90</v>
      </c>
      <c r="Q152" s="91">
        <v>0</v>
      </c>
      <c r="R152" s="95" t="s">
        <v>90</v>
      </c>
      <c r="S152" s="94" t="s">
        <v>90</v>
      </c>
      <c r="T152" s="94" t="s">
        <v>90</v>
      </c>
      <c r="U152" s="91">
        <v>0</v>
      </c>
      <c r="V152" s="95" t="s">
        <v>90</v>
      </c>
      <c r="W152" s="94" t="s">
        <v>90</v>
      </c>
      <c r="X152" s="94" t="s">
        <v>90</v>
      </c>
      <c r="Y152" s="91">
        <v>0</v>
      </c>
      <c r="Z152" s="95" t="s">
        <v>90</v>
      </c>
      <c r="AA152" s="94" t="s">
        <v>90</v>
      </c>
      <c r="AB152" s="94" t="s">
        <v>90</v>
      </c>
      <c r="AC152" s="91">
        <v>0</v>
      </c>
      <c r="AD152" s="95" t="s">
        <v>90</v>
      </c>
      <c r="AE152" s="94" t="s">
        <v>90</v>
      </c>
      <c r="AF152" s="94" t="s">
        <v>90</v>
      </c>
      <c r="AG152" s="91">
        <v>0</v>
      </c>
    </row>
    <row r="153" spans="1:33">
      <c r="A153" s="95">
        <v>40395</v>
      </c>
      <c r="B153" s="94">
        <v>110.56142439227439</v>
      </c>
      <c r="C153" s="94">
        <v>112.6867333158672</v>
      </c>
      <c r="D153" s="91">
        <v>1</v>
      </c>
      <c r="F153" s="95">
        <v>41241</v>
      </c>
      <c r="G153" s="94">
        <v>109.56463571752872</v>
      </c>
      <c r="H153" s="94">
        <v>111.18717167437408</v>
      </c>
      <c r="I153" s="91">
        <v>1</v>
      </c>
      <c r="J153" s="95" t="s">
        <v>90</v>
      </c>
      <c r="K153" s="94" t="s">
        <v>90</v>
      </c>
      <c r="L153" s="94" t="s">
        <v>90</v>
      </c>
      <c r="M153" s="91">
        <v>0</v>
      </c>
      <c r="N153" s="95" t="s">
        <v>90</v>
      </c>
      <c r="O153" s="94" t="s">
        <v>90</v>
      </c>
      <c r="P153" s="94" t="s">
        <v>90</v>
      </c>
      <c r="Q153" s="91">
        <v>0</v>
      </c>
      <c r="R153" s="95" t="s">
        <v>90</v>
      </c>
      <c r="S153" s="94" t="s">
        <v>90</v>
      </c>
      <c r="T153" s="94" t="s">
        <v>90</v>
      </c>
      <c r="U153" s="91">
        <v>0</v>
      </c>
      <c r="V153" s="95" t="s">
        <v>90</v>
      </c>
      <c r="W153" s="94" t="s">
        <v>90</v>
      </c>
      <c r="X153" s="94" t="s">
        <v>90</v>
      </c>
      <c r="Y153" s="91">
        <v>0</v>
      </c>
      <c r="Z153" s="95" t="s">
        <v>90</v>
      </c>
      <c r="AA153" s="94" t="s">
        <v>90</v>
      </c>
      <c r="AB153" s="94" t="s">
        <v>90</v>
      </c>
      <c r="AC153" s="91">
        <v>0</v>
      </c>
      <c r="AD153" s="95" t="s">
        <v>90</v>
      </c>
      <c r="AE153" s="94" t="s">
        <v>90</v>
      </c>
      <c r="AF153" s="94" t="s">
        <v>90</v>
      </c>
      <c r="AG153" s="91">
        <v>0</v>
      </c>
    </row>
    <row r="154" spans="1:33">
      <c r="A154" s="95">
        <v>40396</v>
      </c>
      <c r="B154" s="94">
        <v>109.76962805250437</v>
      </c>
      <c r="C154" s="94">
        <v>111.87971637057558</v>
      </c>
      <c r="D154" s="91">
        <v>1</v>
      </c>
      <c r="F154" s="95">
        <v>41242</v>
      </c>
      <c r="G154" s="94">
        <v>110.48358493286837</v>
      </c>
      <c r="H154" s="94">
        <v>112.119729552168</v>
      </c>
      <c r="I154" s="91">
        <v>1</v>
      </c>
      <c r="J154" s="95" t="s">
        <v>90</v>
      </c>
      <c r="K154" s="94" t="s">
        <v>90</v>
      </c>
      <c r="L154" s="94" t="s">
        <v>90</v>
      </c>
      <c r="M154" s="91">
        <v>0</v>
      </c>
      <c r="N154" s="95" t="s">
        <v>90</v>
      </c>
      <c r="O154" s="94" t="s">
        <v>90</v>
      </c>
      <c r="P154" s="94" t="s">
        <v>90</v>
      </c>
      <c r="Q154" s="91">
        <v>0</v>
      </c>
      <c r="R154" s="95" t="s">
        <v>90</v>
      </c>
      <c r="S154" s="94" t="s">
        <v>90</v>
      </c>
      <c r="T154" s="94" t="s">
        <v>90</v>
      </c>
      <c r="U154" s="91">
        <v>0</v>
      </c>
      <c r="V154" s="95" t="s">
        <v>90</v>
      </c>
      <c r="W154" s="94" t="s">
        <v>90</v>
      </c>
      <c r="X154" s="94" t="s">
        <v>90</v>
      </c>
      <c r="Y154" s="91">
        <v>0</v>
      </c>
      <c r="Z154" s="95" t="s">
        <v>90</v>
      </c>
      <c r="AA154" s="94" t="s">
        <v>90</v>
      </c>
      <c r="AB154" s="94" t="s">
        <v>90</v>
      </c>
      <c r="AC154" s="91">
        <v>0</v>
      </c>
      <c r="AD154" s="95" t="s">
        <v>90</v>
      </c>
      <c r="AE154" s="94" t="s">
        <v>90</v>
      </c>
      <c r="AF154" s="94" t="s">
        <v>90</v>
      </c>
      <c r="AG154" s="91">
        <v>0</v>
      </c>
    </row>
    <row r="155" spans="1:33">
      <c r="A155" s="95">
        <v>40400</v>
      </c>
      <c r="B155" s="94">
        <v>108.56824500125452</v>
      </c>
      <c r="C155" s="94">
        <v>110.65523927785955</v>
      </c>
      <c r="D155" s="91">
        <v>1</v>
      </c>
      <c r="F155" s="95">
        <v>41243</v>
      </c>
      <c r="G155" s="94">
        <v>110.62838795187898</v>
      </c>
      <c r="H155" s="94">
        <v>112.266676950188</v>
      </c>
      <c r="I155" s="91">
        <v>1</v>
      </c>
      <c r="J155" s="95" t="s">
        <v>90</v>
      </c>
      <c r="K155" s="94" t="s">
        <v>90</v>
      </c>
      <c r="L155" s="94" t="s">
        <v>90</v>
      </c>
      <c r="M155" s="91">
        <v>0</v>
      </c>
      <c r="N155" s="95" t="s">
        <v>90</v>
      </c>
      <c r="O155" s="94" t="s">
        <v>90</v>
      </c>
      <c r="P155" s="94" t="s">
        <v>90</v>
      </c>
      <c r="Q155" s="91">
        <v>0</v>
      </c>
      <c r="R155" s="95" t="s">
        <v>90</v>
      </c>
      <c r="S155" s="94" t="s">
        <v>90</v>
      </c>
      <c r="T155" s="94" t="s">
        <v>90</v>
      </c>
      <c r="U155" s="91">
        <v>0</v>
      </c>
      <c r="V155" s="95" t="s">
        <v>90</v>
      </c>
      <c r="W155" s="94" t="s">
        <v>90</v>
      </c>
      <c r="X155" s="94" t="s">
        <v>90</v>
      </c>
      <c r="Y155" s="91">
        <v>0</v>
      </c>
      <c r="Z155" s="95" t="s">
        <v>90</v>
      </c>
      <c r="AA155" s="94" t="s">
        <v>90</v>
      </c>
      <c r="AB155" s="94" t="s">
        <v>90</v>
      </c>
      <c r="AC155" s="91">
        <v>0</v>
      </c>
      <c r="AD155" s="95" t="s">
        <v>90</v>
      </c>
      <c r="AE155" s="94" t="s">
        <v>90</v>
      </c>
      <c r="AF155" s="94" t="s">
        <v>90</v>
      </c>
      <c r="AG155" s="91">
        <v>0</v>
      </c>
    </row>
    <row r="156" spans="1:33">
      <c r="A156" s="95">
        <v>40401</v>
      </c>
      <c r="B156" s="94">
        <v>106.40883470537541</v>
      </c>
      <c r="C156" s="94">
        <v>108.45431889836171</v>
      </c>
      <c r="D156" s="91">
        <v>1</v>
      </c>
      <c r="F156" s="95">
        <v>41246</v>
      </c>
      <c r="G156" s="94">
        <v>111.16085915145602</v>
      </c>
      <c r="H156" s="94">
        <v>112.80703348303558</v>
      </c>
      <c r="I156" s="91">
        <v>1</v>
      </c>
      <c r="J156" s="95" t="s">
        <v>90</v>
      </c>
      <c r="K156" s="94" t="s">
        <v>90</v>
      </c>
      <c r="L156" s="94" t="s">
        <v>90</v>
      </c>
      <c r="M156" s="91">
        <v>0</v>
      </c>
      <c r="N156" s="95" t="s">
        <v>90</v>
      </c>
      <c r="O156" s="94" t="s">
        <v>90</v>
      </c>
      <c r="P156" s="94" t="s">
        <v>90</v>
      </c>
      <c r="Q156" s="91">
        <v>0</v>
      </c>
      <c r="R156" s="95" t="s">
        <v>90</v>
      </c>
      <c r="S156" s="94" t="s">
        <v>90</v>
      </c>
      <c r="T156" s="94" t="s">
        <v>90</v>
      </c>
      <c r="U156" s="91">
        <v>0</v>
      </c>
      <c r="V156" s="95" t="s">
        <v>90</v>
      </c>
      <c r="W156" s="94" t="s">
        <v>90</v>
      </c>
      <c r="X156" s="94" t="s">
        <v>90</v>
      </c>
      <c r="Y156" s="91">
        <v>0</v>
      </c>
      <c r="Z156" s="95" t="s">
        <v>90</v>
      </c>
      <c r="AA156" s="94" t="s">
        <v>90</v>
      </c>
      <c r="AB156" s="94" t="s">
        <v>90</v>
      </c>
      <c r="AC156" s="91">
        <v>0</v>
      </c>
      <c r="AD156" s="95" t="s">
        <v>90</v>
      </c>
      <c r="AE156" s="94" t="s">
        <v>90</v>
      </c>
      <c r="AF156" s="94" t="s">
        <v>90</v>
      </c>
      <c r="AG156" s="91">
        <v>0</v>
      </c>
    </row>
    <row r="157" spans="1:33">
      <c r="A157" s="95">
        <v>40402</v>
      </c>
      <c r="B157" s="94">
        <v>106.6899978952968</v>
      </c>
      <c r="C157" s="94">
        <v>108.74088685436502</v>
      </c>
      <c r="D157" s="91">
        <v>1</v>
      </c>
      <c r="F157" s="95">
        <v>41247</v>
      </c>
      <c r="G157" s="94">
        <v>111.42365636204889</v>
      </c>
      <c r="H157" s="94">
        <v>113.07372244136944</v>
      </c>
      <c r="I157" s="91">
        <v>1</v>
      </c>
      <c r="J157" s="95" t="s">
        <v>90</v>
      </c>
      <c r="K157" s="94" t="s">
        <v>90</v>
      </c>
      <c r="L157" s="94" t="s">
        <v>90</v>
      </c>
      <c r="M157" s="91">
        <v>0</v>
      </c>
      <c r="N157" s="95" t="s">
        <v>90</v>
      </c>
      <c r="O157" s="94" t="s">
        <v>90</v>
      </c>
      <c r="P157" s="94" t="s">
        <v>90</v>
      </c>
      <c r="Q157" s="91">
        <v>0</v>
      </c>
      <c r="R157" s="95" t="s">
        <v>90</v>
      </c>
      <c r="S157" s="94" t="s">
        <v>90</v>
      </c>
      <c r="T157" s="94" t="s">
        <v>90</v>
      </c>
      <c r="U157" s="91">
        <v>0</v>
      </c>
      <c r="V157" s="95" t="s">
        <v>90</v>
      </c>
      <c r="W157" s="94" t="s">
        <v>90</v>
      </c>
      <c r="X157" s="94" t="s">
        <v>90</v>
      </c>
      <c r="Y157" s="91">
        <v>0</v>
      </c>
      <c r="Z157" s="95" t="s">
        <v>90</v>
      </c>
      <c r="AA157" s="94" t="s">
        <v>90</v>
      </c>
      <c r="AB157" s="94" t="s">
        <v>90</v>
      </c>
      <c r="AC157" s="91">
        <v>0</v>
      </c>
      <c r="AD157" s="95" t="s">
        <v>90</v>
      </c>
      <c r="AE157" s="94" t="s">
        <v>90</v>
      </c>
      <c r="AF157" s="94" t="s">
        <v>90</v>
      </c>
      <c r="AG157" s="91">
        <v>0</v>
      </c>
    </row>
    <row r="158" spans="1:33">
      <c r="A158" s="95">
        <v>40403</v>
      </c>
      <c r="B158" s="94">
        <v>106.3114712228994</v>
      </c>
      <c r="C158" s="94">
        <v>108.35508380940742</v>
      </c>
      <c r="D158" s="91">
        <v>1</v>
      </c>
      <c r="F158" s="95">
        <v>41248</v>
      </c>
      <c r="G158" s="94">
        <v>112.48094587061796</v>
      </c>
      <c r="H158" s="94">
        <v>114.14666928529324</v>
      </c>
      <c r="I158" s="91">
        <v>1</v>
      </c>
      <c r="J158" s="95" t="s">
        <v>90</v>
      </c>
      <c r="K158" s="94" t="s">
        <v>90</v>
      </c>
      <c r="L158" s="94" t="s">
        <v>90</v>
      </c>
      <c r="M158" s="91">
        <v>0</v>
      </c>
      <c r="N158" s="95" t="s">
        <v>90</v>
      </c>
      <c r="O158" s="94" t="s">
        <v>90</v>
      </c>
      <c r="P158" s="94" t="s">
        <v>90</v>
      </c>
      <c r="Q158" s="91">
        <v>0</v>
      </c>
      <c r="R158" s="95" t="s">
        <v>90</v>
      </c>
      <c r="S158" s="94" t="s">
        <v>90</v>
      </c>
      <c r="T158" s="94" t="s">
        <v>90</v>
      </c>
      <c r="U158" s="91">
        <v>0</v>
      </c>
      <c r="V158" s="95" t="s">
        <v>90</v>
      </c>
      <c r="W158" s="94" t="s">
        <v>90</v>
      </c>
      <c r="X158" s="94" t="s">
        <v>90</v>
      </c>
      <c r="Y158" s="91">
        <v>0</v>
      </c>
      <c r="Z158" s="95" t="s">
        <v>90</v>
      </c>
      <c r="AA158" s="94" t="s">
        <v>90</v>
      </c>
      <c r="AB158" s="94" t="s">
        <v>90</v>
      </c>
      <c r="AC158" s="91">
        <v>0</v>
      </c>
      <c r="AD158" s="95" t="s">
        <v>90</v>
      </c>
      <c r="AE158" s="94" t="s">
        <v>90</v>
      </c>
      <c r="AF158" s="94" t="s">
        <v>90</v>
      </c>
      <c r="AG158" s="91">
        <v>0</v>
      </c>
    </row>
    <row r="159" spans="1:33">
      <c r="A159" s="95">
        <v>40406</v>
      </c>
      <c r="B159" s="94">
        <v>106.6473069785465</v>
      </c>
      <c r="C159" s="94">
        <v>108.76773350719714</v>
      </c>
      <c r="D159" s="91">
        <v>1</v>
      </c>
      <c r="F159" s="95">
        <v>41249</v>
      </c>
      <c r="G159" s="94">
        <v>113.44144377852449</v>
      </c>
      <c r="H159" s="94">
        <v>115.12139114768881</v>
      </c>
      <c r="I159" s="91">
        <v>1</v>
      </c>
      <c r="J159" s="95" t="s">
        <v>90</v>
      </c>
      <c r="K159" s="94" t="s">
        <v>90</v>
      </c>
      <c r="L159" s="94" t="s">
        <v>90</v>
      </c>
      <c r="M159" s="91">
        <v>0</v>
      </c>
      <c r="N159" s="95" t="s">
        <v>90</v>
      </c>
      <c r="O159" s="94" t="s">
        <v>90</v>
      </c>
      <c r="P159" s="94" t="s">
        <v>90</v>
      </c>
      <c r="Q159" s="91">
        <v>0</v>
      </c>
      <c r="R159" s="95" t="s">
        <v>90</v>
      </c>
      <c r="S159" s="94" t="s">
        <v>90</v>
      </c>
      <c r="T159" s="94" t="s">
        <v>90</v>
      </c>
      <c r="U159" s="91">
        <v>0</v>
      </c>
      <c r="V159" s="95" t="s">
        <v>90</v>
      </c>
      <c r="W159" s="94" t="s">
        <v>90</v>
      </c>
      <c r="X159" s="94" t="s">
        <v>90</v>
      </c>
      <c r="Y159" s="91">
        <v>0</v>
      </c>
      <c r="Z159" s="95" t="s">
        <v>90</v>
      </c>
      <c r="AA159" s="94" t="s">
        <v>90</v>
      </c>
      <c r="AB159" s="94" t="s">
        <v>90</v>
      </c>
      <c r="AC159" s="91">
        <v>0</v>
      </c>
      <c r="AD159" s="95" t="s">
        <v>90</v>
      </c>
      <c r="AE159" s="94" t="s">
        <v>90</v>
      </c>
      <c r="AF159" s="94" t="s">
        <v>90</v>
      </c>
      <c r="AG159" s="91">
        <v>0</v>
      </c>
    </row>
    <row r="160" spans="1:33">
      <c r="A160" s="95">
        <v>40407</v>
      </c>
      <c r="B160" s="94">
        <v>107.57566882934435</v>
      </c>
      <c r="C160" s="94">
        <v>109.71455361214495</v>
      </c>
      <c r="D160" s="91">
        <v>1</v>
      </c>
      <c r="F160" s="95">
        <v>41250</v>
      </c>
      <c r="G160" s="94">
        <v>113.25021519937218</v>
      </c>
      <c r="H160" s="94">
        <v>114.92733067626014</v>
      </c>
      <c r="I160" s="91">
        <v>1</v>
      </c>
      <c r="J160" s="95" t="s">
        <v>90</v>
      </c>
      <c r="K160" s="94" t="s">
        <v>90</v>
      </c>
      <c r="L160" s="94" t="s">
        <v>90</v>
      </c>
      <c r="M160" s="91">
        <v>0</v>
      </c>
      <c r="N160" s="95" t="s">
        <v>90</v>
      </c>
      <c r="O160" s="94" t="s">
        <v>90</v>
      </c>
      <c r="P160" s="94" t="s">
        <v>90</v>
      </c>
      <c r="Q160" s="91">
        <v>0</v>
      </c>
      <c r="R160" s="95" t="s">
        <v>90</v>
      </c>
      <c r="S160" s="94" t="s">
        <v>90</v>
      </c>
      <c r="T160" s="94" t="s">
        <v>90</v>
      </c>
      <c r="U160" s="91">
        <v>0</v>
      </c>
      <c r="V160" s="95" t="s">
        <v>90</v>
      </c>
      <c r="W160" s="94" t="s">
        <v>90</v>
      </c>
      <c r="X160" s="94" t="s">
        <v>90</v>
      </c>
      <c r="Y160" s="91">
        <v>0</v>
      </c>
      <c r="Z160" s="95" t="s">
        <v>90</v>
      </c>
      <c r="AA160" s="94" t="s">
        <v>90</v>
      </c>
      <c r="AB160" s="94" t="s">
        <v>90</v>
      </c>
      <c r="AC160" s="91">
        <v>0</v>
      </c>
      <c r="AD160" s="95" t="s">
        <v>90</v>
      </c>
      <c r="AE160" s="94" t="s">
        <v>90</v>
      </c>
      <c r="AF160" s="94" t="s">
        <v>90</v>
      </c>
      <c r="AG160" s="91">
        <v>0</v>
      </c>
    </row>
    <row r="161" spans="1:33">
      <c r="A161" s="95">
        <v>40408</v>
      </c>
      <c r="B161" s="94">
        <v>105.56746580318359</v>
      </c>
      <c r="C161" s="94">
        <v>107.66642227375364</v>
      </c>
      <c r="D161" s="91">
        <v>1</v>
      </c>
      <c r="F161" s="95">
        <v>41253</v>
      </c>
      <c r="G161" s="94">
        <v>113.34801651837722</v>
      </c>
      <c r="H161" s="94">
        <v>115.18751952657161</v>
      </c>
      <c r="I161" s="91">
        <v>1</v>
      </c>
      <c r="J161" s="95" t="s">
        <v>90</v>
      </c>
      <c r="K161" s="94" t="s">
        <v>90</v>
      </c>
      <c r="L161" s="94" t="s">
        <v>90</v>
      </c>
      <c r="M161" s="91">
        <v>0</v>
      </c>
      <c r="N161" s="95" t="s">
        <v>90</v>
      </c>
      <c r="O161" s="94" t="s">
        <v>90</v>
      </c>
      <c r="P161" s="94" t="s">
        <v>90</v>
      </c>
      <c r="Q161" s="91">
        <v>0</v>
      </c>
      <c r="R161" s="95" t="s">
        <v>90</v>
      </c>
      <c r="S161" s="94" t="s">
        <v>90</v>
      </c>
      <c r="T161" s="94" t="s">
        <v>90</v>
      </c>
      <c r="U161" s="91">
        <v>0</v>
      </c>
      <c r="V161" s="95" t="s">
        <v>90</v>
      </c>
      <c r="W161" s="94" t="s">
        <v>90</v>
      </c>
      <c r="X161" s="94" t="s">
        <v>90</v>
      </c>
      <c r="Y161" s="91">
        <v>0</v>
      </c>
      <c r="Z161" s="95" t="s">
        <v>90</v>
      </c>
      <c r="AA161" s="94" t="s">
        <v>90</v>
      </c>
      <c r="AB161" s="94" t="s">
        <v>90</v>
      </c>
      <c r="AC161" s="91">
        <v>0</v>
      </c>
      <c r="AD161" s="95" t="s">
        <v>90</v>
      </c>
      <c r="AE161" s="94" t="s">
        <v>90</v>
      </c>
      <c r="AF161" s="94" t="s">
        <v>90</v>
      </c>
      <c r="AG161" s="91">
        <v>0</v>
      </c>
    </row>
    <row r="162" spans="1:33">
      <c r="A162" s="95">
        <v>40409</v>
      </c>
      <c r="B162" s="94">
        <v>105.85344341349432</v>
      </c>
      <c r="C162" s="94">
        <v>107.95808586459853</v>
      </c>
      <c r="D162" s="91">
        <v>1</v>
      </c>
      <c r="F162" s="95">
        <v>41254</v>
      </c>
      <c r="G162" s="94">
        <v>114.30351540136708</v>
      </c>
      <c r="H162" s="94">
        <v>116.15852501588397</v>
      </c>
      <c r="I162" s="91">
        <v>1</v>
      </c>
      <c r="J162" s="95" t="s">
        <v>90</v>
      </c>
      <c r="K162" s="94" t="s">
        <v>90</v>
      </c>
      <c r="L162" s="94" t="s">
        <v>90</v>
      </c>
      <c r="M162" s="91">
        <v>0</v>
      </c>
      <c r="N162" s="95" t="s">
        <v>90</v>
      </c>
      <c r="O162" s="94" t="s">
        <v>90</v>
      </c>
      <c r="P162" s="94" t="s">
        <v>90</v>
      </c>
      <c r="Q162" s="91">
        <v>0</v>
      </c>
      <c r="R162" s="95" t="s">
        <v>90</v>
      </c>
      <c r="S162" s="94" t="s">
        <v>90</v>
      </c>
      <c r="T162" s="94" t="s">
        <v>90</v>
      </c>
      <c r="U162" s="91">
        <v>0</v>
      </c>
      <c r="V162" s="95" t="s">
        <v>90</v>
      </c>
      <c r="W162" s="94" t="s">
        <v>90</v>
      </c>
      <c r="X162" s="94" t="s">
        <v>90</v>
      </c>
      <c r="Y162" s="91">
        <v>0</v>
      </c>
      <c r="Z162" s="95" t="s">
        <v>90</v>
      </c>
      <c r="AA162" s="94" t="s">
        <v>90</v>
      </c>
      <c r="AB162" s="94" t="s">
        <v>90</v>
      </c>
      <c r="AC162" s="91">
        <v>0</v>
      </c>
      <c r="AD162" s="95" t="s">
        <v>90</v>
      </c>
      <c r="AE162" s="94" t="s">
        <v>90</v>
      </c>
      <c r="AF162" s="94" t="s">
        <v>90</v>
      </c>
      <c r="AG162" s="91">
        <v>0</v>
      </c>
    </row>
    <row r="163" spans="1:33">
      <c r="A163" s="95">
        <v>40410</v>
      </c>
      <c r="B163" s="94">
        <v>104.9824469663515</v>
      </c>
      <c r="C163" s="94">
        <v>107.06977173710159</v>
      </c>
      <c r="D163" s="91">
        <v>1</v>
      </c>
      <c r="F163" s="95">
        <v>41255</v>
      </c>
      <c r="G163" s="94">
        <v>115.28386947191102</v>
      </c>
      <c r="H163" s="94">
        <v>117.15478906277556</v>
      </c>
      <c r="I163" s="91">
        <v>1</v>
      </c>
      <c r="J163" s="95" t="s">
        <v>90</v>
      </c>
      <c r="K163" s="94" t="s">
        <v>90</v>
      </c>
      <c r="L163" s="94" t="s">
        <v>90</v>
      </c>
      <c r="M163" s="91">
        <v>0</v>
      </c>
      <c r="N163" s="95" t="s">
        <v>90</v>
      </c>
      <c r="O163" s="94" t="s">
        <v>90</v>
      </c>
      <c r="P163" s="94" t="s">
        <v>90</v>
      </c>
      <c r="Q163" s="91">
        <v>0</v>
      </c>
      <c r="R163" s="95" t="s">
        <v>90</v>
      </c>
      <c r="S163" s="94" t="s">
        <v>90</v>
      </c>
      <c r="T163" s="94" t="s">
        <v>90</v>
      </c>
      <c r="U163" s="91">
        <v>0</v>
      </c>
      <c r="V163" s="95" t="s">
        <v>90</v>
      </c>
      <c r="W163" s="94" t="s">
        <v>90</v>
      </c>
      <c r="X163" s="94" t="s">
        <v>90</v>
      </c>
      <c r="Y163" s="91">
        <v>0</v>
      </c>
      <c r="Z163" s="95" t="s">
        <v>90</v>
      </c>
      <c r="AA163" s="94" t="s">
        <v>90</v>
      </c>
      <c r="AB163" s="94" t="s">
        <v>90</v>
      </c>
      <c r="AC163" s="91">
        <v>0</v>
      </c>
      <c r="AD163" s="95" t="s">
        <v>90</v>
      </c>
      <c r="AE163" s="94" t="s">
        <v>90</v>
      </c>
      <c r="AF163" s="94" t="s">
        <v>90</v>
      </c>
      <c r="AG163" s="91">
        <v>0</v>
      </c>
    </row>
    <row r="164" spans="1:33">
      <c r="A164" s="95">
        <v>40413</v>
      </c>
      <c r="B164" s="94">
        <v>107.28495944226819</v>
      </c>
      <c r="C164" s="94">
        <v>109.41806416447514</v>
      </c>
      <c r="D164" s="91">
        <v>1</v>
      </c>
      <c r="F164" s="95">
        <v>41256</v>
      </c>
      <c r="G164" s="94">
        <v>114.9333294872813</v>
      </c>
      <c r="H164" s="94">
        <v>116.79856023262367</v>
      </c>
      <c r="I164" s="91">
        <v>1</v>
      </c>
      <c r="J164" s="95" t="s">
        <v>90</v>
      </c>
      <c r="K164" s="94" t="s">
        <v>90</v>
      </c>
      <c r="L164" s="94" t="s">
        <v>90</v>
      </c>
      <c r="M164" s="91">
        <v>0</v>
      </c>
      <c r="N164" s="95" t="s">
        <v>90</v>
      </c>
      <c r="O164" s="94" t="s">
        <v>90</v>
      </c>
      <c r="P164" s="94" t="s">
        <v>90</v>
      </c>
      <c r="Q164" s="91">
        <v>0</v>
      </c>
      <c r="R164" s="95" t="s">
        <v>90</v>
      </c>
      <c r="S164" s="94" t="s">
        <v>90</v>
      </c>
      <c r="T164" s="94" t="s">
        <v>90</v>
      </c>
      <c r="U164" s="91">
        <v>0</v>
      </c>
      <c r="V164" s="95" t="s">
        <v>90</v>
      </c>
      <c r="W164" s="94" t="s">
        <v>90</v>
      </c>
      <c r="X164" s="94" t="s">
        <v>90</v>
      </c>
      <c r="Y164" s="91">
        <v>0</v>
      </c>
      <c r="Z164" s="95" t="s">
        <v>90</v>
      </c>
      <c r="AA164" s="94" t="s">
        <v>90</v>
      </c>
      <c r="AB164" s="94" t="s">
        <v>90</v>
      </c>
      <c r="AC164" s="91">
        <v>0</v>
      </c>
      <c r="AD164" s="95" t="s">
        <v>90</v>
      </c>
      <c r="AE164" s="94" t="s">
        <v>90</v>
      </c>
      <c r="AF164" s="94" t="s">
        <v>90</v>
      </c>
      <c r="AG164" s="91">
        <v>0</v>
      </c>
    </row>
    <row r="165" spans="1:33">
      <c r="A165" s="95">
        <v>40414</v>
      </c>
      <c r="B165" s="94">
        <v>107.23165638967879</v>
      </c>
      <c r="C165" s="94">
        <v>109.36370130822101</v>
      </c>
      <c r="D165" s="91">
        <v>1</v>
      </c>
      <c r="F165" s="95">
        <v>41257</v>
      </c>
      <c r="G165" s="94">
        <v>115.23508069154123</v>
      </c>
      <c r="H165" s="94">
        <v>117.10520849873798</v>
      </c>
      <c r="I165" s="91">
        <v>1</v>
      </c>
      <c r="J165" s="95" t="s">
        <v>90</v>
      </c>
      <c r="K165" s="94" t="s">
        <v>90</v>
      </c>
      <c r="L165" s="94" t="s">
        <v>90</v>
      </c>
      <c r="M165" s="91">
        <v>0</v>
      </c>
      <c r="N165" s="95" t="s">
        <v>90</v>
      </c>
      <c r="O165" s="94" t="s">
        <v>90</v>
      </c>
      <c r="P165" s="94" t="s">
        <v>90</v>
      </c>
      <c r="Q165" s="91">
        <v>0</v>
      </c>
      <c r="R165" s="95" t="s">
        <v>90</v>
      </c>
      <c r="S165" s="94" t="s">
        <v>90</v>
      </c>
      <c r="T165" s="94" t="s">
        <v>90</v>
      </c>
      <c r="U165" s="91">
        <v>0</v>
      </c>
      <c r="V165" s="95" t="s">
        <v>90</v>
      </c>
      <c r="W165" s="94" t="s">
        <v>90</v>
      </c>
      <c r="X165" s="94" t="s">
        <v>90</v>
      </c>
      <c r="Y165" s="91">
        <v>0</v>
      </c>
      <c r="Z165" s="95" t="s">
        <v>90</v>
      </c>
      <c r="AA165" s="94" t="s">
        <v>90</v>
      </c>
      <c r="AB165" s="94" t="s">
        <v>90</v>
      </c>
      <c r="AC165" s="91">
        <v>0</v>
      </c>
      <c r="AD165" s="95" t="s">
        <v>90</v>
      </c>
      <c r="AE165" s="94" t="s">
        <v>90</v>
      </c>
      <c r="AF165" s="94" t="s">
        <v>90</v>
      </c>
      <c r="AG165" s="91">
        <v>0</v>
      </c>
    </row>
    <row r="166" spans="1:33">
      <c r="A166" s="95">
        <v>40415</v>
      </c>
      <c r="B166" s="94">
        <v>105.21092633718267</v>
      </c>
      <c r="C166" s="94">
        <v>107.30279387354855</v>
      </c>
      <c r="D166" s="91">
        <v>1</v>
      </c>
      <c r="F166" s="95">
        <v>41261</v>
      </c>
      <c r="G166" s="94">
        <v>116.20992634833875</v>
      </c>
      <c r="H166" s="94">
        <v>118.09587473690328</v>
      </c>
      <c r="I166" s="91">
        <v>1</v>
      </c>
      <c r="J166" s="95" t="s">
        <v>90</v>
      </c>
      <c r="K166" s="94" t="s">
        <v>90</v>
      </c>
      <c r="L166" s="94" t="s">
        <v>90</v>
      </c>
      <c r="M166" s="91">
        <v>0</v>
      </c>
      <c r="N166" s="95" t="s">
        <v>90</v>
      </c>
      <c r="O166" s="94" t="s">
        <v>90</v>
      </c>
      <c r="P166" s="94" t="s">
        <v>90</v>
      </c>
      <c r="Q166" s="91">
        <v>0</v>
      </c>
      <c r="R166" s="95" t="s">
        <v>90</v>
      </c>
      <c r="S166" s="94" t="s">
        <v>90</v>
      </c>
      <c r="T166" s="94" t="s">
        <v>90</v>
      </c>
      <c r="U166" s="91">
        <v>0</v>
      </c>
      <c r="V166" s="95" t="s">
        <v>90</v>
      </c>
      <c r="W166" s="94" t="s">
        <v>90</v>
      </c>
      <c r="X166" s="94" t="s">
        <v>90</v>
      </c>
      <c r="Y166" s="91">
        <v>0</v>
      </c>
      <c r="Z166" s="95" t="s">
        <v>90</v>
      </c>
      <c r="AA166" s="94" t="s">
        <v>90</v>
      </c>
      <c r="AB166" s="94" t="s">
        <v>90</v>
      </c>
      <c r="AC166" s="91">
        <v>0</v>
      </c>
      <c r="AD166" s="95" t="s">
        <v>90</v>
      </c>
      <c r="AE166" s="94" t="s">
        <v>90</v>
      </c>
      <c r="AF166" s="94" t="s">
        <v>90</v>
      </c>
      <c r="AG166" s="91">
        <v>0</v>
      </c>
    </row>
    <row r="167" spans="1:33">
      <c r="A167" s="95">
        <v>40416</v>
      </c>
      <c r="B167" s="94">
        <v>106.3200808980974</v>
      </c>
      <c r="C167" s="94">
        <v>108.43400131907865</v>
      </c>
      <c r="D167" s="91">
        <v>1</v>
      </c>
      <c r="F167" s="95">
        <v>41262</v>
      </c>
      <c r="G167" s="94">
        <v>117.70773549232084</v>
      </c>
      <c r="H167" s="94">
        <v>119.61799153540537</v>
      </c>
      <c r="I167" s="91">
        <v>1</v>
      </c>
      <c r="J167" s="95" t="s">
        <v>90</v>
      </c>
      <c r="K167" s="94" t="s">
        <v>90</v>
      </c>
      <c r="L167" s="94" t="s">
        <v>90</v>
      </c>
      <c r="M167" s="91">
        <v>0</v>
      </c>
      <c r="N167" s="95" t="s">
        <v>90</v>
      </c>
      <c r="O167" s="94" t="s">
        <v>90</v>
      </c>
      <c r="P167" s="94" t="s">
        <v>90</v>
      </c>
      <c r="Q167" s="91">
        <v>0</v>
      </c>
      <c r="R167" s="95" t="s">
        <v>90</v>
      </c>
      <c r="S167" s="94" t="s">
        <v>90</v>
      </c>
      <c r="T167" s="94" t="s">
        <v>90</v>
      </c>
      <c r="U167" s="91">
        <v>0</v>
      </c>
      <c r="V167" s="95" t="s">
        <v>90</v>
      </c>
      <c r="W167" s="94" t="s">
        <v>90</v>
      </c>
      <c r="X167" s="94" t="s">
        <v>90</v>
      </c>
      <c r="Y167" s="91">
        <v>0</v>
      </c>
      <c r="Z167" s="95" t="s">
        <v>90</v>
      </c>
      <c r="AA167" s="94" t="s">
        <v>90</v>
      </c>
      <c r="AB167" s="94" t="s">
        <v>90</v>
      </c>
      <c r="AC167" s="91">
        <v>0</v>
      </c>
      <c r="AD167" s="95" t="s">
        <v>90</v>
      </c>
      <c r="AE167" s="94" t="s">
        <v>90</v>
      </c>
      <c r="AF167" s="94" t="s">
        <v>90</v>
      </c>
      <c r="AG167" s="91">
        <v>0</v>
      </c>
    </row>
    <row r="168" spans="1:33">
      <c r="A168" s="95">
        <v>40417</v>
      </c>
      <c r="B168" s="94">
        <v>106.46997134507042</v>
      </c>
      <c r="C168" s="94">
        <v>108.58687197895303</v>
      </c>
      <c r="D168" s="91">
        <v>1</v>
      </c>
      <c r="F168" s="95">
        <v>41263</v>
      </c>
      <c r="G168" s="94">
        <v>118.99325703900301</v>
      </c>
      <c r="H168" s="94">
        <v>120.92437556230428</v>
      </c>
      <c r="I168" s="91">
        <v>1</v>
      </c>
      <c r="J168" s="95" t="s">
        <v>90</v>
      </c>
      <c r="K168" s="94" t="s">
        <v>90</v>
      </c>
      <c r="L168" s="94" t="s">
        <v>90</v>
      </c>
      <c r="M168" s="91">
        <v>0</v>
      </c>
      <c r="N168" s="95" t="s">
        <v>90</v>
      </c>
      <c r="O168" s="94" t="s">
        <v>90</v>
      </c>
      <c r="P168" s="94" t="s">
        <v>90</v>
      </c>
      <c r="Q168" s="91">
        <v>0</v>
      </c>
      <c r="R168" s="95" t="s">
        <v>90</v>
      </c>
      <c r="S168" s="94" t="s">
        <v>90</v>
      </c>
      <c r="T168" s="94" t="s">
        <v>90</v>
      </c>
      <c r="U168" s="91">
        <v>0</v>
      </c>
      <c r="V168" s="95" t="s">
        <v>90</v>
      </c>
      <c r="W168" s="94" t="s">
        <v>90</v>
      </c>
      <c r="X168" s="94" t="s">
        <v>90</v>
      </c>
      <c r="Y168" s="91">
        <v>0</v>
      </c>
      <c r="Z168" s="95" t="s">
        <v>90</v>
      </c>
      <c r="AA168" s="94" t="s">
        <v>90</v>
      </c>
      <c r="AB168" s="94" t="s">
        <v>90</v>
      </c>
      <c r="AC168" s="91">
        <v>0</v>
      </c>
      <c r="AD168" s="95" t="s">
        <v>90</v>
      </c>
      <c r="AE168" s="94" t="s">
        <v>90</v>
      </c>
      <c r="AF168" s="94" t="s">
        <v>90</v>
      </c>
      <c r="AG168" s="91">
        <v>0</v>
      </c>
    </row>
    <row r="169" spans="1:33">
      <c r="A169" s="95">
        <v>40420</v>
      </c>
      <c r="B169" s="94">
        <v>108.17898324526168</v>
      </c>
      <c r="C169" s="94">
        <v>110.32986349169724</v>
      </c>
      <c r="D169" s="91">
        <v>1</v>
      </c>
      <c r="F169" s="95">
        <v>41264</v>
      </c>
      <c r="G169" s="94">
        <v>118.39134071742346</v>
      </c>
      <c r="H169" s="94">
        <v>120.31269085731374</v>
      </c>
      <c r="I169" s="91">
        <v>1</v>
      </c>
      <c r="J169" s="95" t="s">
        <v>90</v>
      </c>
      <c r="K169" s="94" t="s">
        <v>90</v>
      </c>
      <c r="L169" s="94" t="s">
        <v>90</v>
      </c>
      <c r="M169" s="91">
        <v>0</v>
      </c>
      <c r="N169" s="95" t="s">
        <v>90</v>
      </c>
      <c r="O169" s="94" t="s">
        <v>90</v>
      </c>
      <c r="P169" s="94" t="s">
        <v>90</v>
      </c>
      <c r="Q169" s="91">
        <v>0</v>
      </c>
      <c r="R169" s="95" t="s">
        <v>90</v>
      </c>
      <c r="S169" s="94" t="s">
        <v>90</v>
      </c>
      <c r="T169" s="94" t="s">
        <v>90</v>
      </c>
      <c r="U169" s="91">
        <v>0</v>
      </c>
      <c r="V169" s="95" t="s">
        <v>90</v>
      </c>
      <c r="W169" s="94" t="s">
        <v>90</v>
      </c>
      <c r="X169" s="94" t="s">
        <v>90</v>
      </c>
      <c r="Y169" s="91">
        <v>0</v>
      </c>
      <c r="Z169" s="95" t="s">
        <v>90</v>
      </c>
      <c r="AA169" s="94" t="s">
        <v>90</v>
      </c>
      <c r="AB169" s="94" t="s">
        <v>90</v>
      </c>
      <c r="AC169" s="91">
        <v>0</v>
      </c>
      <c r="AD169" s="95" t="s">
        <v>90</v>
      </c>
      <c r="AE169" s="94" t="s">
        <v>90</v>
      </c>
      <c r="AF169" s="94" t="s">
        <v>90</v>
      </c>
      <c r="AG169" s="91">
        <v>0</v>
      </c>
    </row>
    <row r="170" spans="1:33">
      <c r="A170" s="95">
        <v>40421</v>
      </c>
      <c r="B170" s="94">
        <v>108.89455777972134</v>
      </c>
      <c r="C170" s="94">
        <v>111.05966551364891</v>
      </c>
      <c r="D170" s="91">
        <v>1</v>
      </c>
      <c r="F170" s="95">
        <v>41267</v>
      </c>
      <c r="G170" s="94">
        <v>118.42370204961264</v>
      </c>
      <c r="H170" s="94">
        <v>120.34557737529566</v>
      </c>
      <c r="I170" s="91">
        <v>1</v>
      </c>
      <c r="J170" s="95" t="s">
        <v>90</v>
      </c>
      <c r="K170" s="94" t="s">
        <v>90</v>
      </c>
      <c r="L170" s="94" t="s">
        <v>90</v>
      </c>
      <c r="M170" s="91">
        <v>0</v>
      </c>
      <c r="N170" s="95" t="s">
        <v>90</v>
      </c>
      <c r="O170" s="94" t="s">
        <v>90</v>
      </c>
      <c r="P170" s="94" t="s">
        <v>90</v>
      </c>
      <c r="Q170" s="91">
        <v>0</v>
      </c>
      <c r="R170" s="95" t="s">
        <v>90</v>
      </c>
      <c r="S170" s="94" t="s">
        <v>90</v>
      </c>
      <c r="T170" s="94" t="s">
        <v>90</v>
      </c>
      <c r="U170" s="91">
        <v>0</v>
      </c>
      <c r="V170" s="95" t="s">
        <v>90</v>
      </c>
      <c r="W170" s="94" t="s">
        <v>90</v>
      </c>
      <c r="X170" s="94" t="s">
        <v>90</v>
      </c>
      <c r="Y170" s="91">
        <v>0</v>
      </c>
      <c r="Z170" s="95" t="s">
        <v>90</v>
      </c>
      <c r="AA170" s="94" t="s">
        <v>90</v>
      </c>
      <c r="AB170" s="94" t="s">
        <v>90</v>
      </c>
      <c r="AC170" s="91">
        <v>0</v>
      </c>
      <c r="AD170" s="95" t="s">
        <v>90</v>
      </c>
      <c r="AE170" s="94" t="s">
        <v>90</v>
      </c>
      <c r="AF170" s="94" t="s">
        <v>90</v>
      </c>
      <c r="AG170" s="91">
        <v>0</v>
      </c>
    </row>
    <row r="171" spans="1:33">
      <c r="A171" s="95">
        <v>40422</v>
      </c>
      <c r="B171" s="94">
        <v>111.87143029331075</v>
      </c>
      <c r="C171" s="94">
        <v>114.09572601453083</v>
      </c>
      <c r="D171" s="91">
        <v>1</v>
      </c>
      <c r="F171" s="95">
        <v>41270</v>
      </c>
      <c r="G171" s="94">
        <v>119.79098980586853</v>
      </c>
      <c r="H171" s="94">
        <v>121.73505457974797</v>
      </c>
      <c r="I171" s="91">
        <v>1</v>
      </c>
      <c r="J171" s="95" t="s">
        <v>90</v>
      </c>
      <c r="K171" s="94" t="s">
        <v>90</v>
      </c>
      <c r="L171" s="94" t="s">
        <v>90</v>
      </c>
      <c r="M171" s="91">
        <v>0</v>
      </c>
      <c r="N171" s="95" t="s">
        <v>90</v>
      </c>
      <c r="O171" s="94" t="s">
        <v>90</v>
      </c>
      <c r="P171" s="94" t="s">
        <v>90</v>
      </c>
      <c r="Q171" s="91">
        <v>0</v>
      </c>
      <c r="R171" s="95" t="s">
        <v>90</v>
      </c>
      <c r="S171" s="94" t="s">
        <v>90</v>
      </c>
      <c r="T171" s="94" t="s">
        <v>90</v>
      </c>
      <c r="U171" s="91">
        <v>0</v>
      </c>
      <c r="V171" s="95" t="s">
        <v>90</v>
      </c>
      <c r="W171" s="94" t="s">
        <v>90</v>
      </c>
      <c r="X171" s="94" t="s">
        <v>90</v>
      </c>
      <c r="Y171" s="91">
        <v>0</v>
      </c>
      <c r="Z171" s="95" t="s">
        <v>90</v>
      </c>
      <c r="AA171" s="94" t="s">
        <v>90</v>
      </c>
      <c r="AB171" s="94" t="s">
        <v>90</v>
      </c>
      <c r="AC171" s="91">
        <v>0</v>
      </c>
      <c r="AD171" s="95" t="s">
        <v>90</v>
      </c>
      <c r="AE171" s="94" t="s">
        <v>90</v>
      </c>
      <c r="AF171" s="94" t="s">
        <v>90</v>
      </c>
      <c r="AG171" s="91">
        <v>0</v>
      </c>
    </row>
    <row r="172" spans="1:33">
      <c r="A172" s="95">
        <v>40423</v>
      </c>
      <c r="B172" s="94">
        <v>111.61954149226283</v>
      </c>
      <c r="C172" s="94">
        <v>113.83882900735802</v>
      </c>
      <c r="D172" s="91">
        <v>1</v>
      </c>
      <c r="F172" s="95">
        <v>41271</v>
      </c>
      <c r="G172" s="94">
        <v>119.45363657353388</v>
      </c>
      <c r="H172" s="94">
        <v>121.39222650714028</v>
      </c>
      <c r="I172" s="91">
        <v>1</v>
      </c>
      <c r="J172" s="95" t="s">
        <v>90</v>
      </c>
      <c r="K172" s="94" t="s">
        <v>90</v>
      </c>
      <c r="L172" s="94" t="s">
        <v>90</v>
      </c>
      <c r="M172" s="91">
        <v>0</v>
      </c>
      <c r="N172" s="95" t="s">
        <v>90</v>
      </c>
      <c r="O172" s="94" t="s">
        <v>90</v>
      </c>
      <c r="P172" s="94" t="s">
        <v>90</v>
      </c>
      <c r="Q172" s="91">
        <v>0</v>
      </c>
      <c r="R172" s="95" t="s">
        <v>90</v>
      </c>
      <c r="S172" s="94" t="s">
        <v>90</v>
      </c>
      <c r="T172" s="94" t="s">
        <v>90</v>
      </c>
      <c r="U172" s="91">
        <v>0</v>
      </c>
      <c r="V172" s="95" t="s">
        <v>90</v>
      </c>
      <c r="W172" s="94" t="s">
        <v>90</v>
      </c>
      <c r="X172" s="94" t="s">
        <v>90</v>
      </c>
      <c r="Y172" s="91">
        <v>0</v>
      </c>
      <c r="Z172" s="95" t="s">
        <v>90</v>
      </c>
      <c r="AA172" s="94" t="s">
        <v>90</v>
      </c>
      <c r="AB172" s="94" t="s">
        <v>90</v>
      </c>
      <c r="AC172" s="91">
        <v>0</v>
      </c>
      <c r="AD172" s="95" t="s">
        <v>90</v>
      </c>
      <c r="AE172" s="94" t="s">
        <v>90</v>
      </c>
      <c r="AF172" s="94" t="s">
        <v>90</v>
      </c>
      <c r="AG172" s="91">
        <v>0</v>
      </c>
    </row>
    <row r="173" spans="1:33">
      <c r="A173" s="95">
        <v>40424</v>
      </c>
      <c r="B173" s="94">
        <v>112.0174662614068</v>
      </c>
      <c r="C173" s="94">
        <v>114.2446655584382</v>
      </c>
      <c r="D173" s="91">
        <v>1</v>
      </c>
      <c r="F173" s="95">
        <v>41274</v>
      </c>
      <c r="G173" s="94">
        <v>119.07333627783242</v>
      </c>
      <c r="H173" s="94">
        <v>121.00575439159188</v>
      </c>
      <c r="I173" s="91">
        <v>1</v>
      </c>
      <c r="J173" s="95" t="s">
        <v>90</v>
      </c>
      <c r="K173" s="94" t="s">
        <v>90</v>
      </c>
      <c r="L173" s="94" t="s">
        <v>90</v>
      </c>
      <c r="M173" s="91">
        <v>0</v>
      </c>
      <c r="N173" s="95" t="s">
        <v>90</v>
      </c>
      <c r="O173" s="94" t="s">
        <v>90</v>
      </c>
      <c r="P173" s="94" t="s">
        <v>90</v>
      </c>
      <c r="Q173" s="91">
        <v>0</v>
      </c>
      <c r="R173" s="95" t="s">
        <v>90</v>
      </c>
      <c r="S173" s="94" t="s">
        <v>90</v>
      </c>
      <c r="T173" s="94" t="s">
        <v>90</v>
      </c>
      <c r="U173" s="91">
        <v>0</v>
      </c>
      <c r="V173" s="95" t="s">
        <v>90</v>
      </c>
      <c r="W173" s="94" t="s">
        <v>90</v>
      </c>
      <c r="X173" s="94" t="s">
        <v>90</v>
      </c>
      <c r="Y173" s="91">
        <v>0</v>
      </c>
      <c r="Z173" s="95" t="s">
        <v>90</v>
      </c>
      <c r="AA173" s="94" t="s">
        <v>90</v>
      </c>
      <c r="AB173" s="94" t="s">
        <v>90</v>
      </c>
      <c r="AC173" s="91">
        <v>0</v>
      </c>
      <c r="AD173" s="95" t="s">
        <v>90</v>
      </c>
      <c r="AE173" s="94" t="s">
        <v>90</v>
      </c>
      <c r="AF173" s="94" t="s">
        <v>90</v>
      </c>
      <c r="AG173" s="91">
        <v>0</v>
      </c>
    </row>
    <row r="174" spans="1:33">
      <c r="A174" s="95">
        <v>40427</v>
      </c>
      <c r="B174" s="94">
        <v>111.60029901170246</v>
      </c>
      <c r="C174" s="94">
        <v>114.31552522288992</v>
      </c>
      <c r="D174" s="91">
        <v>1</v>
      </c>
      <c r="F174" s="95">
        <v>41276</v>
      </c>
      <c r="G174" s="94">
        <v>120.99861756682832</v>
      </c>
      <c r="H174" s="94">
        <v>122.96228069776153</v>
      </c>
      <c r="I174" s="91">
        <v>1</v>
      </c>
      <c r="J174" s="95" t="s">
        <v>90</v>
      </c>
      <c r="K174" s="94" t="s">
        <v>90</v>
      </c>
      <c r="L174" s="94" t="s">
        <v>90</v>
      </c>
      <c r="M174" s="91">
        <v>0</v>
      </c>
      <c r="N174" s="95" t="s">
        <v>90</v>
      </c>
      <c r="O174" s="94" t="s">
        <v>90</v>
      </c>
      <c r="P174" s="94" t="s">
        <v>90</v>
      </c>
      <c r="Q174" s="91">
        <v>0</v>
      </c>
      <c r="R174" s="95" t="s">
        <v>90</v>
      </c>
      <c r="S174" s="94" t="s">
        <v>90</v>
      </c>
      <c r="T174" s="94" t="s">
        <v>90</v>
      </c>
      <c r="U174" s="91">
        <v>0</v>
      </c>
      <c r="V174" s="95" t="s">
        <v>90</v>
      </c>
      <c r="W174" s="94" t="s">
        <v>90</v>
      </c>
      <c r="X174" s="94" t="s">
        <v>90</v>
      </c>
      <c r="Y174" s="91">
        <v>0</v>
      </c>
      <c r="Z174" s="95" t="s">
        <v>90</v>
      </c>
      <c r="AA174" s="94" t="s">
        <v>90</v>
      </c>
      <c r="AB174" s="94" t="s">
        <v>90</v>
      </c>
      <c r="AC174" s="91">
        <v>0</v>
      </c>
      <c r="AD174" s="95" t="s">
        <v>90</v>
      </c>
      <c r="AE174" s="94" t="s">
        <v>90</v>
      </c>
      <c r="AF174" s="94" t="s">
        <v>90</v>
      </c>
      <c r="AG174" s="91">
        <v>0</v>
      </c>
    </row>
    <row r="175" spans="1:33">
      <c r="A175" s="95">
        <v>40428</v>
      </c>
      <c r="B175" s="94">
        <v>110.35539098240443</v>
      </c>
      <c r="C175" s="94">
        <v>113.04032868234594</v>
      </c>
      <c r="D175" s="91">
        <v>1</v>
      </c>
      <c r="F175" s="95">
        <v>41277</v>
      </c>
      <c r="G175" s="94">
        <v>121.58651578165389</v>
      </c>
      <c r="H175" s="94">
        <v>123.55971979885844</v>
      </c>
      <c r="I175" s="91">
        <v>1</v>
      </c>
      <c r="J175" s="95" t="s">
        <v>90</v>
      </c>
      <c r="K175" s="94" t="s">
        <v>90</v>
      </c>
      <c r="L175" s="94" t="s">
        <v>90</v>
      </c>
      <c r="M175" s="91">
        <v>0</v>
      </c>
      <c r="N175" s="95" t="s">
        <v>90</v>
      </c>
      <c r="O175" s="94" t="s">
        <v>90</v>
      </c>
      <c r="P175" s="94" t="s">
        <v>90</v>
      </c>
      <c r="Q175" s="91">
        <v>0</v>
      </c>
      <c r="R175" s="95" t="s">
        <v>90</v>
      </c>
      <c r="S175" s="94" t="s">
        <v>90</v>
      </c>
      <c r="T175" s="94" t="s">
        <v>90</v>
      </c>
      <c r="U175" s="91">
        <v>0</v>
      </c>
      <c r="V175" s="95" t="s">
        <v>90</v>
      </c>
      <c r="W175" s="94" t="s">
        <v>90</v>
      </c>
      <c r="X175" s="94" t="s">
        <v>90</v>
      </c>
      <c r="Y175" s="91">
        <v>0</v>
      </c>
      <c r="Z175" s="95" t="s">
        <v>90</v>
      </c>
      <c r="AA175" s="94" t="s">
        <v>90</v>
      </c>
      <c r="AB175" s="94" t="s">
        <v>90</v>
      </c>
      <c r="AC175" s="91">
        <v>0</v>
      </c>
      <c r="AD175" s="95" t="s">
        <v>90</v>
      </c>
      <c r="AE175" s="94" t="s">
        <v>90</v>
      </c>
      <c r="AF175" s="94" t="s">
        <v>90</v>
      </c>
      <c r="AG175" s="91">
        <v>0</v>
      </c>
    </row>
    <row r="176" spans="1:33">
      <c r="A176" s="95">
        <v>40429</v>
      </c>
      <c r="B176" s="94">
        <v>111.26733101503595</v>
      </c>
      <c r="C176" s="94">
        <v>113.97445614190696</v>
      </c>
      <c r="D176" s="91">
        <v>1</v>
      </c>
      <c r="F176" s="95">
        <v>41278</v>
      </c>
      <c r="G176" s="94">
        <v>121.77012610807958</v>
      </c>
      <c r="H176" s="94">
        <v>123.74630990171225</v>
      </c>
      <c r="I176" s="91">
        <v>1</v>
      </c>
      <c r="J176" s="95" t="s">
        <v>90</v>
      </c>
      <c r="K176" s="94" t="s">
        <v>90</v>
      </c>
      <c r="L176" s="94" t="s">
        <v>90</v>
      </c>
      <c r="M176" s="91">
        <v>0</v>
      </c>
      <c r="N176" s="95" t="s">
        <v>90</v>
      </c>
      <c r="O176" s="94" t="s">
        <v>90</v>
      </c>
      <c r="P176" s="94" t="s">
        <v>90</v>
      </c>
      <c r="Q176" s="91">
        <v>0</v>
      </c>
      <c r="R176" s="95" t="s">
        <v>90</v>
      </c>
      <c r="S176" s="94" t="s">
        <v>90</v>
      </c>
      <c r="T176" s="94" t="s">
        <v>90</v>
      </c>
      <c r="U176" s="91">
        <v>0</v>
      </c>
      <c r="V176" s="95" t="s">
        <v>90</v>
      </c>
      <c r="W176" s="94" t="s">
        <v>90</v>
      </c>
      <c r="X176" s="94" t="s">
        <v>90</v>
      </c>
      <c r="Y176" s="91">
        <v>0</v>
      </c>
      <c r="Z176" s="95" t="s">
        <v>90</v>
      </c>
      <c r="AA176" s="94" t="s">
        <v>90</v>
      </c>
      <c r="AB176" s="94" t="s">
        <v>90</v>
      </c>
      <c r="AC176" s="91">
        <v>0</v>
      </c>
      <c r="AD176" s="95" t="s">
        <v>90</v>
      </c>
      <c r="AE176" s="94" t="s">
        <v>90</v>
      </c>
      <c r="AF176" s="94" t="s">
        <v>90</v>
      </c>
      <c r="AG176" s="91">
        <v>0</v>
      </c>
    </row>
    <row r="177" spans="1:33">
      <c r="A177" s="95">
        <v>40430</v>
      </c>
      <c r="B177" s="94">
        <v>111.82785897751654</v>
      </c>
      <c r="C177" s="94">
        <v>114.54862170419067</v>
      </c>
      <c r="D177" s="91">
        <v>1</v>
      </c>
      <c r="F177" s="95">
        <v>41281</v>
      </c>
      <c r="G177" s="94">
        <v>122.29653263314435</v>
      </c>
      <c r="H177" s="94">
        <v>124.42693895136264</v>
      </c>
      <c r="I177" s="91">
        <v>1</v>
      </c>
      <c r="J177" s="95" t="s">
        <v>90</v>
      </c>
      <c r="K177" s="94" t="s">
        <v>90</v>
      </c>
      <c r="L177" s="94" t="s">
        <v>90</v>
      </c>
      <c r="M177" s="91">
        <v>0</v>
      </c>
      <c r="N177" s="95" t="s">
        <v>90</v>
      </c>
      <c r="O177" s="94" t="s">
        <v>90</v>
      </c>
      <c r="P177" s="94" t="s">
        <v>90</v>
      </c>
      <c r="Q177" s="91">
        <v>0</v>
      </c>
      <c r="R177" s="95" t="s">
        <v>90</v>
      </c>
      <c r="S177" s="94" t="s">
        <v>90</v>
      </c>
      <c r="T177" s="94" t="s">
        <v>90</v>
      </c>
      <c r="U177" s="91">
        <v>0</v>
      </c>
      <c r="V177" s="95" t="s">
        <v>90</v>
      </c>
      <c r="W177" s="94" t="s">
        <v>90</v>
      </c>
      <c r="X177" s="94" t="s">
        <v>90</v>
      </c>
      <c r="Y177" s="91">
        <v>0</v>
      </c>
      <c r="Z177" s="95" t="s">
        <v>90</v>
      </c>
      <c r="AA177" s="94" t="s">
        <v>90</v>
      </c>
      <c r="AB177" s="94" t="s">
        <v>90</v>
      </c>
      <c r="AC177" s="91">
        <v>0</v>
      </c>
      <c r="AD177" s="95" t="s">
        <v>90</v>
      </c>
      <c r="AE177" s="94" t="s">
        <v>90</v>
      </c>
      <c r="AF177" s="94" t="s">
        <v>90</v>
      </c>
      <c r="AG177" s="91">
        <v>0</v>
      </c>
    </row>
    <row r="178" spans="1:33">
      <c r="A178" s="95">
        <v>40431</v>
      </c>
      <c r="B178" s="94">
        <v>112.1529983175737</v>
      </c>
      <c r="C178" s="94">
        <v>114.88167165798478</v>
      </c>
      <c r="D178" s="91">
        <v>1</v>
      </c>
      <c r="F178" s="95">
        <v>41282</v>
      </c>
      <c r="G178" s="94">
        <v>122.21746192419816</v>
      </c>
      <c r="H178" s="94">
        <v>124.34649083020126</v>
      </c>
      <c r="I178" s="91">
        <v>1</v>
      </c>
      <c r="J178" s="95" t="s">
        <v>90</v>
      </c>
      <c r="K178" s="94" t="s">
        <v>90</v>
      </c>
      <c r="L178" s="94" t="s">
        <v>90</v>
      </c>
      <c r="M178" s="91">
        <v>0</v>
      </c>
      <c r="N178" s="95" t="s">
        <v>90</v>
      </c>
      <c r="O178" s="94" t="s">
        <v>90</v>
      </c>
      <c r="P178" s="94" t="s">
        <v>90</v>
      </c>
      <c r="Q178" s="91">
        <v>0</v>
      </c>
      <c r="R178" s="95" t="s">
        <v>90</v>
      </c>
      <c r="S178" s="94" t="s">
        <v>90</v>
      </c>
      <c r="T178" s="94" t="s">
        <v>90</v>
      </c>
      <c r="U178" s="91">
        <v>0</v>
      </c>
      <c r="V178" s="95" t="s">
        <v>90</v>
      </c>
      <c r="W178" s="94" t="s">
        <v>90</v>
      </c>
      <c r="X178" s="94" t="s">
        <v>90</v>
      </c>
      <c r="Y178" s="91">
        <v>0</v>
      </c>
      <c r="Z178" s="95" t="s">
        <v>90</v>
      </c>
      <c r="AA178" s="94" t="s">
        <v>90</v>
      </c>
      <c r="AB178" s="94" t="s">
        <v>90</v>
      </c>
      <c r="AC178" s="91">
        <v>0</v>
      </c>
      <c r="AD178" s="95" t="s">
        <v>90</v>
      </c>
      <c r="AE178" s="94" t="s">
        <v>90</v>
      </c>
      <c r="AF178" s="94" t="s">
        <v>90</v>
      </c>
      <c r="AG178" s="91">
        <v>0</v>
      </c>
    </row>
    <row r="179" spans="1:33">
      <c r="A179" s="95">
        <v>40434</v>
      </c>
      <c r="B179" s="94">
        <v>114.08603237762971</v>
      </c>
      <c r="C179" s="94">
        <v>117.05017272313698</v>
      </c>
      <c r="D179" s="91">
        <v>1</v>
      </c>
      <c r="F179" s="95">
        <v>41283</v>
      </c>
      <c r="G179" s="94">
        <v>122.22537822847039</v>
      </c>
      <c r="H179" s="94">
        <v>124.3545450365405</v>
      </c>
      <c r="I179" s="91">
        <v>1</v>
      </c>
      <c r="J179" s="95" t="s">
        <v>90</v>
      </c>
      <c r="K179" s="94" t="s">
        <v>90</v>
      </c>
      <c r="L179" s="94" t="s">
        <v>90</v>
      </c>
      <c r="M179" s="91">
        <v>0</v>
      </c>
      <c r="N179" s="95" t="s">
        <v>90</v>
      </c>
      <c r="O179" s="94" t="s">
        <v>90</v>
      </c>
      <c r="P179" s="94" t="s">
        <v>90</v>
      </c>
      <c r="Q179" s="91">
        <v>0</v>
      </c>
      <c r="R179" s="95" t="s">
        <v>90</v>
      </c>
      <c r="S179" s="94" t="s">
        <v>90</v>
      </c>
      <c r="T179" s="94" t="s">
        <v>90</v>
      </c>
      <c r="U179" s="91">
        <v>0</v>
      </c>
      <c r="V179" s="95" t="s">
        <v>90</v>
      </c>
      <c r="W179" s="94" t="s">
        <v>90</v>
      </c>
      <c r="X179" s="94" t="s">
        <v>90</v>
      </c>
      <c r="Y179" s="91">
        <v>0</v>
      </c>
      <c r="Z179" s="95" t="s">
        <v>90</v>
      </c>
      <c r="AA179" s="94" t="s">
        <v>90</v>
      </c>
      <c r="AB179" s="94" t="s">
        <v>90</v>
      </c>
      <c r="AC179" s="91">
        <v>0</v>
      </c>
      <c r="AD179" s="95" t="s">
        <v>90</v>
      </c>
      <c r="AE179" s="94" t="s">
        <v>90</v>
      </c>
      <c r="AF179" s="94" t="s">
        <v>90</v>
      </c>
      <c r="AG179" s="91">
        <v>0</v>
      </c>
    </row>
    <row r="180" spans="1:33">
      <c r="A180" s="95">
        <v>40435</v>
      </c>
      <c r="B180" s="94">
        <v>113.41087733233677</v>
      </c>
      <c r="C180" s="94">
        <v>116.35747605361961</v>
      </c>
      <c r="D180" s="91">
        <v>1</v>
      </c>
      <c r="F180" s="95">
        <v>41284</v>
      </c>
      <c r="G180" s="94">
        <v>122.35757577259454</v>
      </c>
      <c r="H180" s="94">
        <v>124.48904546266131</v>
      </c>
      <c r="I180" s="91">
        <v>1</v>
      </c>
      <c r="J180" s="95" t="s">
        <v>90</v>
      </c>
      <c r="K180" s="94" t="s">
        <v>90</v>
      </c>
      <c r="L180" s="94" t="s">
        <v>90</v>
      </c>
      <c r="M180" s="91">
        <v>0</v>
      </c>
      <c r="N180" s="95" t="s">
        <v>90</v>
      </c>
      <c r="O180" s="94" t="s">
        <v>90</v>
      </c>
      <c r="P180" s="94" t="s">
        <v>90</v>
      </c>
      <c r="Q180" s="91">
        <v>0</v>
      </c>
      <c r="R180" s="95" t="s">
        <v>90</v>
      </c>
      <c r="S180" s="94" t="s">
        <v>90</v>
      </c>
      <c r="T180" s="94" t="s">
        <v>90</v>
      </c>
      <c r="U180" s="91">
        <v>0</v>
      </c>
      <c r="V180" s="95" t="s">
        <v>90</v>
      </c>
      <c r="W180" s="94" t="s">
        <v>90</v>
      </c>
      <c r="X180" s="94" t="s">
        <v>90</v>
      </c>
      <c r="Y180" s="91">
        <v>0</v>
      </c>
      <c r="Z180" s="95" t="s">
        <v>90</v>
      </c>
      <c r="AA180" s="94" t="s">
        <v>90</v>
      </c>
      <c r="AB180" s="94" t="s">
        <v>90</v>
      </c>
      <c r="AC180" s="91">
        <v>0</v>
      </c>
      <c r="AD180" s="95" t="s">
        <v>90</v>
      </c>
      <c r="AE180" s="94" t="s">
        <v>90</v>
      </c>
      <c r="AF180" s="94" t="s">
        <v>90</v>
      </c>
      <c r="AG180" s="91">
        <v>0</v>
      </c>
    </row>
    <row r="181" spans="1:33">
      <c r="A181" s="95">
        <v>40436</v>
      </c>
      <c r="B181" s="94">
        <v>114.25554194737202</v>
      </c>
      <c r="C181" s="94">
        <v>117.22408642670841</v>
      </c>
      <c r="D181" s="91">
        <v>1</v>
      </c>
      <c r="F181" s="95">
        <v>41285</v>
      </c>
      <c r="G181" s="94">
        <v>122.44285302864228</v>
      </c>
      <c r="H181" s="94">
        <v>124.57580824901127</v>
      </c>
      <c r="I181" s="91">
        <v>1</v>
      </c>
      <c r="J181" s="95" t="s">
        <v>90</v>
      </c>
      <c r="K181" s="94" t="s">
        <v>90</v>
      </c>
      <c r="L181" s="94" t="s">
        <v>90</v>
      </c>
      <c r="M181" s="91">
        <v>0</v>
      </c>
      <c r="N181" s="95" t="s">
        <v>90</v>
      </c>
      <c r="O181" s="94" t="s">
        <v>90</v>
      </c>
      <c r="P181" s="94" t="s">
        <v>90</v>
      </c>
      <c r="Q181" s="91">
        <v>0</v>
      </c>
      <c r="R181" s="95" t="s">
        <v>90</v>
      </c>
      <c r="S181" s="94" t="s">
        <v>90</v>
      </c>
      <c r="T181" s="94" t="s">
        <v>90</v>
      </c>
      <c r="U181" s="91">
        <v>0</v>
      </c>
      <c r="V181" s="95" t="s">
        <v>90</v>
      </c>
      <c r="W181" s="94" t="s">
        <v>90</v>
      </c>
      <c r="X181" s="94" t="s">
        <v>90</v>
      </c>
      <c r="Y181" s="91">
        <v>0</v>
      </c>
      <c r="Z181" s="95" t="s">
        <v>90</v>
      </c>
      <c r="AA181" s="94" t="s">
        <v>90</v>
      </c>
      <c r="AB181" s="94" t="s">
        <v>90</v>
      </c>
      <c r="AC181" s="91">
        <v>0</v>
      </c>
      <c r="AD181" s="95" t="s">
        <v>90</v>
      </c>
      <c r="AE181" s="94" t="s">
        <v>90</v>
      </c>
      <c r="AF181" s="94" t="s">
        <v>90</v>
      </c>
      <c r="AG181" s="91">
        <v>0</v>
      </c>
    </row>
    <row r="182" spans="1:33">
      <c r="A182" s="95">
        <v>40437</v>
      </c>
      <c r="B182" s="94">
        <v>113.51606436187485</v>
      </c>
      <c r="C182" s="94">
        <v>116.46539601296146</v>
      </c>
      <c r="D182" s="91">
        <v>1</v>
      </c>
      <c r="F182" s="95">
        <v>41288</v>
      </c>
      <c r="G182" s="94">
        <v>121.70127235716821</v>
      </c>
      <c r="H182" s="94">
        <v>123.82130923787572</v>
      </c>
      <c r="I182" s="91">
        <v>1</v>
      </c>
      <c r="J182" s="95" t="s">
        <v>90</v>
      </c>
      <c r="K182" s="94" t="s">
        <v>90</v>
      </c>
      <c r="L182" s="94" t="s">
        <v>90</v>
      </c>
      <c r="M182" s="91">
        <v>0</v>
      </c>
      <c r="N182" s="95" t="s">
        <v>90</v>
      </c>
      <c r="O182" s="94" t="s">
        <v>90</v>
      </c>
      <c r="P182" s="94" t="s">
        <v>90</v>
      </c>
      <c r="Q182" s="91">
        <v>0</v>
      </c>
      <c r="R182" s="95" t="s">
        <v>90</v>
      </c>
      <c r="S182" s="94" t="s">
        <v>90</v>
      </c>
      <c r="T182" s="94" t="s">
        <v>90</v>
      </c>
      <c r="U182" s="91">
        <v>0</v>
      </c>
      <c r="V182" s="95" t="s">
        <v>90</v>
      </c>
      <c r="W182" s="94" t="s">
        <v>90</v>
      </c>
      <c r="X182" s="94" t="s">
        <v>90</v>
      </c>
      <c r="Y182" s="91">
        <v>0</v>
      </c>
      <c r="Z182" s="95" t="s">
        <v>90</v>
      </c>
      <c r="AA182" s="94" t="s">
        <v>90</v>
      </c>
      <c r="AB182" s="94" t="s">
        <v>90</v>
      </c>
      <c r="AC182" s="91">
        <v>0</v>
      </c>
      <c r="AD182" s="95" t="s">
        <v>90</v>
      </c>
      <c r="AE182" s="94" t="s">
        <v>90</v>
      </c>
      <c r="AF182" s="94" t="s">
        <v>90</v>
      </c>
      <c r="AG182" s="91">
        <v>0</v>
      </c>
    </row>
    <row r="183" spans="1:33">
      <c r="A183" s="95">
        <v>40438</v>
      </c>
      <c r="B183" s="94">
        <v>112.59945729226105</v>
      </c>
      <c r="C183" s="94">
        <v>115.6581434380854</v>
      </c>
      <c r="D183" s="91">
        <v>1</v>
      </c>
      <c r="F183" s="95">
        <v>41289</v>
      </c>
      <c r="G183" s="94">
        <v>119.67087599476469</v>
      </c>
      <c r="H183" s="94">
        <v>121.7555433588897</v>
      </c>
      <c r="I183" s="91">
        <v>1</v>
      </c>
      <c r="J183" s="95" t="s">
        <v>90</v>
      </c>
      <c r="K183" s="94" t="s">
        <v>90</v>
      </c>
      <c r="L183" s="94" t="s">
        <v>90</v>
      </c>
      <c r="M183" s="91">
        <v>0</v>
      </c>
      <c r="N183" s="95" t="s">
        <v>90</v>
      </c>
      <c r="O183" s="94" t="s">
        <v>90</v>
      </c>
      <c r="P183" s="94" t="s">
        <v>90</v>
      </c>
      <c r="Q183" s="91">
        <v>0</v>
      </c>
      <c r="R183" s="95" t="s">
        <v>90</v>
      </c>
      <c r="S183" s="94" t="s">
        <v>90</v>
      </c>
      <c r="T183" s="94" t="s">
        <v>90</v>
      </c>
      <c r="U183" s="91">
        <v>0</v>
      </c>
      <c r="V183" s="95" t="s">
        <v>90</v>
      </c>
      <c r="W183" s="94" t="s">
        <v>90</v>
      </c>
      <c r="X183" s="94" t="s">
        <v>90</v>
      </c>
      <c r="Y183" s="91">
        <v>0</v>
      </c>
      <c r="Z183" s="95" t="s">
        <v>90</v>
      </c>
      <c r="AA183" s="94" t="s">
        <v>90</v>
      </c>
      <c r="AB183" s="94" t="s">
        <v>90</v>
      </c>
      <c r="AC183" s="91">
        <v>0</v>
      </c>
      <c r="AD183" s="95" t="s">
        <v>90</v>
      </c>
      <c r="AE183" s="94" t="s">
        <v>90</v>
      </c>
      <c r="AF183" s="94" t="s">
        <v>90</v>
      </c>
      <c r="AG183" s="91">
        <v>0</v>
      </c>
    </row>
    <row r="184" spans="1:33">
      <c r="A184" s="95">
        <v>40441</v>
      </c>
      <c r="B184" s="94">
        <v>114.21379914624771</v>
      </c>
      <c r="C184" s="94">
        <v>117.31633776864835</v>
      </c>
      <c r="D184" s="91">
        <v>1</v>
      </c>
      <c r="F184" s="95">
        <v>41290</v>
      </c>
      <c r="G184" s="94">
        <v>119.42325541586709</v>
      </c>
      <c r="H184" s="94">
        <v>121.50360922805041</v>
      </c>
      <c r="I184" s="91">
        <v>1</v>
      </c>
      <c r="J184" s="95" t="s">
        <v>90</v>
      </c>
      <c r="K184" s="94" t="s">
        <v>90</v>
      </c>
      <c r="L184" s="94" t="s">
        <v>90</v>
      </c>
      <c r="M184" s="91">
        <v>0</v>
      </c>
      <c r="N184" s="95" t="s">
        <v>90</v>
      </c>
      <c r="O184" s="94" t="s">
        <v>90</v>
      </c>
      <c r="P184" s="94" t="s">
        <v>90</v>
      </c>
      <c r="Q184" s="91">
        <v>0</v>
      </c>
      <c r="R184" s="95" t="s">
        <v>90</v>
      </c>
      <c r="S184" s="94" t="s">
        <v>90</v>
      </c>
      <c r="T184" s="94" t="s">
        <v>90</v>
      </c>
      <c r="U184" s="91">
        <v>0</v>
      </c>
      <c r="V184" s="95" t="s">
        <v>90</v>
      </c>
      <c r="W184" s="94" t="s">
        <v>90</v>
      </c>
      <c r="X184" s="94" t="s">
        <v>90</v>
      </c>
      <c r="Y184" s="91">
        <v>0</v>
      </c>
      <c r="Z184" s="95" t="s">
        <v>90</v>
      </c>
      <c r="AA184" s="94" t="s">
        <v>90</v>
      </c>
      <c r="AB184" s="94" t="s">
        <v>90</v>
      </c>
      <c r="AC184" s="91">
        <v>0</v>
      </c>
      <c r="AD184" s="95" t="s">
        <v>90</v>
      </c>
      <c r="AE184" s="94" t="s">
        <v>90</v>
      </c>
      <c r="AF184" s="94" t="s">
        <v>90</v>
      </c>
      <c r="AG184" s="91">
        <v>0</v>
      </c>
    </row>
    <row r="185" spans="1:33">
      <c r="A185" s="95">
        <v>40442</v>
      </c>
      <c r="B185" s="94">
        <v>114.35221339294755</v>
      </c>
      <c r="C185" s="94">
        <v>117.45851194234025</v>
      </c>
      <c r="D185" s="91">
        <v>1</v>
      </c>
      <c r="F185" s="95">
        <v>41291</v>
      </c>
      <c r="G185" s="94">
        <v>120.3338019500209</v>
      </c>
      <c r="H185" s="94">
        <v>122.43001748818799</v>
      </c>
      <c r="I185" s="91">
        <v>1</v>
      </c>
      <c r="J185" s="95" t="s">
        <v>90</v>
      </c>
      <c r="K185" s="94" t="s">
        <v>90</v>
      </c>
      <c r="L185" s="94" t="s">
        <v>90</v>
      </c>
      <c r="M185" s="91">
        <v>0</v>
      </c>
      <c r="N185" s="95" t="s">
        <v>90</v>
      </c>
      <c r="O185" s="94" t="s">
        <v>90</v>
      </c>
      <c r="P185" s="94" t="s">
        <v>90</v>
      </c>
      <c r="Q185" s="91">
        <v>0</v>
      </c>
      <c r="R185" s="95" t="s">
        <v>90</v>
      </c>
      <c r="S185" s="94" t="s">
        <v>90</v>
      </c>
      <c r="T185" s="94" t="s">
        <v>90</v>
      </c>
      <c r="U185" s="91">
        <v>0</v>
      </c>
      <c r="V185" s="95" t="s">
        <v>90</v>
      </c>
      <c r="W185" s="94" t="s">
        <v>90</v>
      </c>
      <c r="X185" s="94" t="s">
        <v>90</v>
      </c>
      <c r="Y185" s="91">
        <v>0</v>
      </c>
      <c r="Z185" s="95" t="s">
        <v>90</v>
      </c>
      <c r="AA185" s="94" t="s">
        <v>90</v>
      </c>
      <c r="AB185" s="94" t="s">
        <v>90</v>
      </c>
      <c r="AC185" s="91">
        <v>0</v>
      </c>
      <c r="AD185" s="95" t="s">
        <v>90</v>
      </c>
      <c r="AE185" s="94" t="s">
        <v>90</v>
      </c>
      <c r="AF185" s="94" t="s">
        <v>90</v>
      </c>
      <c r="AG185" s="91">
        <v>0</v>
      </c>
    </row>
    <row r="186" spans="1:33">
      <c r="A186" s="95">
        <v>40443</v>
      </c>
      <c r="B186" s="94">
        <v>114.32962872208692</v>
      </c>
      <c r="C186" s="94">
        <v>117.43531377456294</v>
      </c>
      <c r="D186" s="91">
        <v>1</v>
      </c>
      <c r="F186" s="95">
        <v>41292</v>
      </c>
      <c r="G186" s="94">
        <v>120.65418921273741</v>
      </c>
      <c r="H186" s="94">
        <v>122.75598589890657</v>
      </c>
      <c r="I186" s="91">
        <v>1</v>
      </c>
      <c r="J186" s="95" t="s">
        <v>90</v>
      </c>
      <c r="K186" s="94" t="s">
        <v>90</v>
      </c>
      <c r="L186" s="94" t="s">
        <v>90</v>
      </c>
      <c r="M186" s="91">
        <v>0</v>
      </c>
      <c r="N186" s="95" t="s">
        <v>90</v>
      </c>
      <c r="O186" s="94" t="s">
        <v>90</v>
      </c>
      <c r="P186" s="94" t="s">
        <v>90</v>
      </c>
      <c r="Q186" s="91">
        <v>0</v>
      </c>
      <c r="R186" s="95" t="s">
        <v>90</v>
      </c>
      <c r="S186" s="94" t="s">
        <v>90</v>
      </c>
      <c r="T186" s="94" t="s">
        <v>90</v>
      </c>
      <c r="U186" s="91">
        <v>0</v>
      </c>
      <c r="V186" s="95" t="s">
        <v>90</v>
      </c>
      <c r="W186" s="94" t="s">
        <v>90</v>
      </c>
      <c r="X186" s="94" t="s">
        <v>90</v>
      </c>
      <c r="Y186" s="91">
        <v>0</v>
      </c>
      <c r="Z186" s="95" t="s">
        <v>90</v>
      </c>
      <c r="AA186" s="94" t="s">
        <v>90</v>
      </c>
      <c r="AB186" s="94" t="s">
        <v>90</v>
      </c>
      <c r="AC186" s="91">
        <v>0</v>
      </c>
      <c r="AD186" s="95" t="s">
        <v>90</v>
      </c>
      <c r="AE186" s="94" t="s">
        <v>90</v>
      </c>
      <c r="AF186" s="94" t="s">
        <v>90</v>
      </c>
      <c r="AG186" s="91">
        <v>0</v>
      </c>
    </row>
    <row r="187" spans="1:33">
      <c r="A187" s="95">
        <v>40444</v>
      </c>
      <c r="B187" s="94">
        <v>114.61237333226015</v>
      </c>
      <c r="C187" s="94">
        <v>117.72573894592838</v>
      </c>
      <c r="D187" s="91">
        <v>1</v>
      </c>
      <c r="F187" s="95">
        <v>41295</v>
      </c>
      <c r="G187" s="94">
        <v>120.6414580249069</v>
      </c>
      <c r="H187" s="94">
        <v>122.74303293370913</v>
      </c>
      <c r="I187" s="91">
        <v>1</v>
      </c>
      <c r="J187" s="95" t="s">
        <v>90</v>
      </c>
      <c r="K187" s="94" t="s">
        <v>90</v>
      </c>
      <c r="L187" s="94" t="s">
        <v>90</v>
      </c>
      <c r="M187" s="91">
        <v>0</v>
      </c>
      <c r="N187" s="95" t="s">
        <v>90</v>
      </c>
      <c r="O187" s="94" t="s">
        <v>90</v>
      </c>
      <c r="P187" s="94" t="s">
        <v>90</v>
      </c>
      <c r="Q187" s="91">
        <v>0</v>
      </c>
      <c r="R187" s="95" t="s">
        <v>90</v>
      </c>
      <c r="S187" s="94" t="s">
        <v>90</v>
      </c>
      <c r="T187" s="94" t="s">
        <v>90</v>
      </c>
      <c r="U187" s="91">
        <v>0</v>
      </c>
      <c r="V187" s="95" t="s">
        <v>90</v>
      </c>
      <c r="W187" s="94" t="s">
        <v>90</v>
      </c>
      <c r="X187" s="94" t="s">
        <v>90</v>
      </c>
      <c r="Y187" s="91">
        <v>0</v>
      </c>
      <c r="Z187" s="95" t="s">
        <v>90</v>
      </c>
      <c r="AA187" s="94" t="s">
        <v>90</v>
      </c>
      <c r="AB187" s="94" t="s">
        <v>90</v>
      </c>
      <c r="AC187" s="91">
        <v>0</v>
      </c>
      <c r="AD187" s="95" t="s">
        <v>90</v>
      </c>
      <c r="AE187" s="94" t="s">
        <v>90</v>
      </c>
      <c r="AF187" s="94" t="s">
        <v>90</v>
      </c>
      <c r="AG187" s="91">
        <v>0</v>
      </c>
    </row>
    <row r="188" spans="1:33">
      <c r="A188" s="95">
        <v>40448</v>
      </c>
      <c r="B188" s="94">
        <v>115.87511265629567</v>
      </c>
      <c r="C188" s="94">
        <v>119.02277970772474</v>
      </c>
      <c r="D188" s="91">
        <v>1</v>
      </c>
      <c r="F188" s="95">
        <v>41296</v>
      </c>
      <c r="G188" s="94">
        <v>120.19394241983566</v>
      </c>
      <c r="H188" s="94">
        <v>122.28772160416382</v>
      </c>
      <c r="I188" s="91">
        <v>1</v>
      </c>
      <c r="J188" s="95" t="s">
        <v>90</v>
      </c>
      <c r="K188" s="94" t="s">
        <v>90</v>
      </c>
      <c r="L188" s="94" t="s">
        <v>90</v>
      </c>
      <c r="M188" s="91">
        <v>0</v>
      </c>
      <c r="N188" s="95" t="s">
        <v>90</v>
      </c>
      <c r="O188" s="94" t="s">
        <v>90</v>
      </c>
      <c r="P188" s="94" t="s">
        <v>90</v>
      </c>
      <c r="Q188" s="91">
        <v>0</v>
      </c>
      <c r="R188" s="95" t="s">
        <v>90</v>
      </c>
      <c r="S188" s="94" t="s">
        <v>90</v>
      </c>
      <c r="T188" s="94" t="s">
        <v>90</v>
      </c>
      <c r="U188" s="91">
        <v>0</v>
      </c>
      <c r="V188" s="95" t="s">
        <v>90</v>
      </c>
      <c r="W188" s="94" t="s">
        <v>90</v>
      </c>
      <c r="X188" s="94" t="s">
        <v>90</v>
      </c>
      <c r="Y188" s="91">
        <v>0</v>
      </c>
      <c r="Z188" s="95" t="s">
        <v>90</v>
      </c>
      <c r="AA188" s="94" t="s">
        <v>90</v>
      </c>
      <c r="AB188" s="94" t="s">
        <v>90</v>
      </c>
      <c r="AC188" s="91">
        <v>0</v>
      </c>
      <c r="AD188" s="95" t="s">
        <v>90</v>
      </c>
      <c r="AE188" s="94" t="s">
        <v>90</v>
      </c>
      <c r="AF188" s="94" t="s">
        <v>90</v>
      </c>
      <c r="AG188" s="91">
        <v>0</v>
      </c>
    </row>
    <row r="189" spans="1:33">
      <c r="A189" s="95">
        <v>40449</v>
      </c>
      <c r="B189" s="94">
        <v>116.50428010673315</v>
      </c>
      <c r="C189" s="94">
        <v>119.66903805549276</v>
      </c>
      <c r="D189" s="91">
        <v>1</v>
      </c>
      <c r="F189" s="95">
        <v>41297</v>
      </c>
      <c r="G189" s="94">
        <v>119.92004244452899</v>
      </c>
      <c r="H189" s="94">
        <v>122.00905028967532</v>
      </c>
      <c r="I189" s="91">
        <v>1</v>
      </c>
      <c r="J189" s="95" t="s">
        <v>90</v>
      </c>
      <c r="K189" s="94" t="s">
        <v>90</v>
      </c>
      <c r="L189" s="94" t="s">
        <v>90</v>
      </c>
      <c r="M189" s="91">
        <v>0</v>
      </c>
      <c r="N189" s="95" t="s">
        <v>90</v>
      </c>
      <c r="O189" s="94" t="s">
        <v>90</v>
      </c>
      <c r="P189" s="94" t="s">
        <v>90</v>
      </c>
      <c r="Q189" s="91">
        <v>0</v>
      </c>
      <c r="R189" s="95" t="s">
        <v>90</v>
      </c>
      <c r="S189" s="94" t="s">
        <v>90</v>
      </c>
      <c r="T189" s="94" t="s">
        <v>90</v>
      </c>
      <c r="U189" s="91">
        <v>0</v>
      </c>
      <c r="V189" s="95" t="s">
        <v>90</v>
      </c>
      <c r="W189" s="94" t="s">
        <v>90</v>
      </c>
      <c r="X189" s="94" t="s">
        <v>90</v>
      </c>
      <c r="Y189" s="91">
        <v>0</v>
      </c>
      <c r="Z189" s="95" t="s">
        <v>90</v>
      </c>
      <c r="AA189" s="94" t="s">
        <v>90</v>
      </c>
      <c r="AB189" s="94" t="s">
        <v>90</v>
      </c>
      <c r="AC189" s="91">
        <v>0</v>
      </c>
      <c r="AD189" s="95" t="s">
        <v>90</v>
      </c>
      <c r="AE189" s="94" t="s">
        <v>90</v>
      </c>
      <c r="AF189" s="94" t="s">
        <v>90</v>
      </c>
      <c r="AG189" s="91">
        <v>0</v>
      </c>
    </row>
    <row r="190" spans="1:33">
      <c r="A190" s="95">
        <v>40450</v>
      </c>
      <c r="B190" s="94">
        <v>116.82032236173602</v>
      </c>
      <c r="C190" s="94">
        <v>119.99366537911069</v>
      </c>
      <c r="D190" s="91">
        <v>1</v>
      </c>
      <c r="F190" s="95">
        <v>41298</v>
      </c>
      <c r="G190" s="94">
        <v>120.65307661192875</v>
      </c>
      <c r="H190" s="94">
        <v>122.75485391658529</v>
      </c>
      <c r="I190" s="91">
        <v>1</v>
      </c>
      <c r="J190" s="95" t="s">
        <v>90</v>
      </c>
      <c r="K190" s="94" t="s">
        <v>90</v>
      </c>
      <c r="L190" s="94" t="s">
        <v>90</v>
      </c>
      <c r="M190" s="91">
        <v>0</v>
      </c>
      <c r="N190" s="95" t="s">
        <v>90</v>
      </c>
      <c r="O190" s="94" t="s">
        <v>90</v>
      </c>
      <c r="P190" s="94" t="s">
        <v>90</v>
      </c>
      <c r="Q190" s="91">
        <v>0</v>
      </c>
      <c r="R190" s="95" t="s">
        <v>90</v>
      </c>
      <c r="S190" s="94" t="s">
        <v>90</v>
      </c>
      <c r="T190" s="94" t="s">
        <v>90</v>
      </c>
      <c r="U190" s="91">
        <v>0</v>
      </c>
      <c r="V190" s="95" t="s">
        <v>90</v>
      </c>
      <c r="W190" s="94" t="s">
        <v>90</v>
      </c>
      <c r="X190" s="94" t="s">
        <v>90</v>
      </c>
      <c r="Y190" s="91">
        <v>0</v>
      </c>
      <c r="Z190" s="95" t="s">
        <v>90</v>
      </c>
      <c r="AA190" s="94" t="s">
        <v>90</v>
      </c>
      <c r="AB190" s="94" t="s">
        <v>90</v>
      </c>
      <c r="AC190" s="91">
        <v>0</v>
      </c>
      <c r="AD190" s="95" t="s">
        <v>90</v>
      </c>
      <c r="AE190" s="94" t="s">
        <v>90</v>
      </c>
      <c r="AF190" s="94" t="s">
        <v>90</v>
      </c>
      <c r="AG190" s="91">
        <v>0</v>
      </c>
    </row>
    <row r="191" spans="1:33">
      <c r="A191" s="95">
        <v>40451</v>
      </c>
      <c r="B191" s="94">
        <v>118.48466558832882</v>
      </c>
      <c r="C191" s="94">
        <v>121.70321933488013</v>
      </c>
      <c r="D191" s="91">
        <v>1</v>
      </c>
      <c r="F191" s="95">
        <v>41299</v>
      </c>
      <c r="G191" s="94">
        <v>121.54271873440416</v>
      </c>
      <c r="H191" s="94">
        <v>123.65999361007002</v>
      </c>
      <c r="I191" s="91">
        <v>1</v>
      </c>
      <c r="J191" s="95" t="s">
        <v>90</v>
      </c>
      <c r="K191" s="94" t="s">
        <v>90</v>
      </c>
      <c r="L191" s="94" t="s">
        <v>90</v>
      </c>
      <c r="M191" s="91">
        <v>0</v>
      </c>
      <c r="N191" s="95" t="s">
        <v>90</v>
      </c>
      <c r="O191" s="94" t="s">
        <v>90</v>
      </c>
      <c r="P191" s="94" t="s">
        <v>90</v>
      </c>
      <c r="Q191" s="91">
        <v>0</v>
      </c>
      <c r="R191" s="95" t="s">
        <v>90</v>
      </c>
      <c r="S191" s="94" t="s">
        <v>90</v>
      </c>
      <c r="T191" s="94" t="s">
        <v>90</v>
      </c>
      <c r="U191" s="91">
        <v>0</v>
      </c>
      <c r="V191" s="95" t="s">
        <v>90</v>
      </c>
      <c r="W191" s="94" t="s">
        <v>90</v>
      </c>
      <c r="X191" s="94" t="s">
        <v>90</v>
      </c>
      <c r="Y191" s="91">
        <v>0</v>
      </c>
      <c r="Z191" s="95" t="s">
        <v>90</v>
      </c>
      <c r="AA191" s="94" t="s">
        <v>90</v>
      </c>
      <c r="AB191" s="94" t="s">
        <v>90</v>
      </c>
      <c r="AC191" s="91">
        <v>0</v>
      </c>
      <c r="AD191" s="95" t="s">
        <v>90</v>
      </c>
      <c r="AE191" s="94" t="s">
        <v>90</v>
      </c>
      <c r="AF191" s="94" t="s">
        <v>90</v>
      </c>
      <c r="AG191" s="91">
        <v>0</v>
      </c>
    </row>
    <row r="192" spans="1:33">
      <c r="A192" s="95">
        <v>40452</v>
      </c>
      <c r="B192" s="94">
        <v>117.32448173667689</v>
      </c>
      <c r="C192" s="94">
        <v>120.51151989373076</v>
      </c>
      <c r="D192" s="91">
        <v>1</v>
      </c>
      <c r="F192" s="95">
        <v>41302</v>
      </c>
      <c r="G192" s="94">
        <v>121.77851403604923</v>
      </c>
      <c r="H192" s="94">
        <v>123.89989646725746</v>
      </c>
      <c r="I192" s="91">
        <v>1</v>
      </c>
      <c r="J192" s="95" t="s">
        <v>90</v>
      </c>
      <c r="K192" s="94" t="s">
        <v>90</v>
      </c>
      <c r="L192" s="94" t="s">
        <v>90</v>
      </c>
      <c r="M192" s="91">
        <v>0</v>
      </c>
      <c r="N192" s="95" t="s">
        <v>90</v>
      </c>
      <c r="O192" s="94" t="s">
        <v>90</v>
      </c>
      <c r="P192" s="94" t="s">
        <v>90</v>
      </c>
      <c r="Q192" s="91">
        <v>0</v>
      </c>
      <c r="R192" s="95" t="s">
        <v>90</v>
      </c>
      <c r="S192" s="94" t="s">
        <v>90</v>
      </c>
      <c r="T192" s="94" t="s">
        <v>90</v>
      </c>
      <c r="U192" s="91">
        <v>0</v>
      </c>
      <c r="V192" s="95" t="s">
        <v>90</v>
      </c>
      <c r="W192" s="94" t="s">
        <v>90</v>
      </c>
      <c r="X192" s="94" t="s">
        <v>90</v>
      </c>
      <c r="Y192" s="91">
        <v>0</v>
      </c>
      <c r="Z192" s="95" t="s">
        <v>90</v>
      </c>
      <c r="AA192" s="94" t="s">
        <v>90</v>
      </c>
      <c r="AB192" s="94" t="s">
        <v>90</v>
      </c>
      <c r="AC192" s="91">
        <v>0</v>
      </c>
      <c r="AD192" s="95" t="s">
        <v>90</v>
      </c>
      <c r="AE192" s="94" t="s">
        <v>90</v>
      </c>
      <c r="AF192" s="94" t="s">
        <v>90</v>
      </c>
      <c r="AG192" s="91">
        <v>0</v>
      </c>
    </row>
    <row r="193" spans="1:33">
      <c r="A193" s="95">
        <v>40455</v>
      </c>
      <c r="B193" s="94">
        <v>117.10387760482436</v>
      </c>
      <c r="C193" s="94">
        <v>120.28492320367205</v>
      </c>
      <c r="D193" s="91">
        <v>1</v>
      </c>
      <c r="F193" s="95">
        <v>41303</v>
      </c>
      <c r="G193" s="94">
        <v>121.76206572077619</v>
      </c>
      <c r="H193" s="94">
        <v>123.88316162223558</v>
      </c>
      <c r="I193" s="91">
        <v>1</v>
      </c>
      <c r="J193" s="95" t="s">
        <v>90</v>
      </c>
      <c r="K193" s="94" t="s">
        <v>90</v>
      </c>
      <c r="L193" s="94" t="s">
        <v>90</v>
      </c>
      <c r="M193" s="91">
        <v>0</v>
      </c>
      <c r="N193" s="95" t="s">
        <v>90</v>
      </c>
      <c r="O193" s="94" t="s">
        <v>90</v>
      </c>
      <c r="P193" s="94" t="s">
        <v>90</v>
      </c>
      <c r="Q193" s="91">
        <v>0</v>
      </c>
      <c r="R193" s="95" t="s">
        <v>90</v>
      </c>
      <c r="S193" s="94" t="s">
        <v>90</v>
      </c>
      <c r="T193" s="94" t="s">
        <v>90</v>
      </c>
      <c r="U193" s="91">
        <v>0</v>
      </c>
      <c r="V193" s="95" t="s">
        <v>90</v>
      </c>
      <c r="W193" s="94" t="s">
        <v>90</v>
      </c>
      <c r="X193" s="94" t="s">
        <v>90</v>
      </c>
      <c r="Y193" s="91">
        <v>0</v>
      </c>
      <c r="Z193" s="95" t="s">
        <v>90</v>
      </c>
      <c r="AA193" s="94" t="s">
        <v>90</v>
      </c>
      <c r="AB193" s="94" t="s">
        <v>90</v>
      </c>
      <c r="AC193" s="91">
        <v>0</v>
      </c>
      <c r="AD193" s="95" t="s">
        <v>90</v>
      </c>
      <c r="AE193" s="94" t="s">
        <v>90</v>
      </c>
      <c r="AF193" s="94" t="s">
        <v>90</v>
      </c>
      <c r="AG193" s="91">
        <v>0</v>
      </c>
    </row>
    <row r="194" spans="1:33">
      <c r="A194" s="95">
        <v>40456</v>
      </c>
      <c r="B194" s="94">
        <v>118.13473149662963</v>
      </c>
      <c r="C194" s="94">
        <v>121.34377952633317</v>
      </c>
      <c r="D194" s="91">
        <v>1</v>
      </c>
      <c r="F194" s="95">
        <v>41304</v>
      </c>
      <c r="G194" s="94">
        <v>119.69239626369364</v>
      </c>
      <c r="H194" s="94">
        <v>121.77743851103007</v>
      </c>
      <c r="I194" s="91">
        <v>1</v>
      </c>
      <c r="J194" s="95" t="s">
        <v>90</v>
      </c>
      <c r="K194" s="94" t="s">
        <v>90</v>
      </c>
      <c r="L194" s="94" t="s">
        <v>90</v>
      </c>
      <c r="M194" s="91">
        <v>0</v>
      </c>
      <c r="N194" s="95" t="s">
        <v>90</v>
      </c>
      <c r="O194" s="94" t="s">
        <v>90</v>
      </c>
      <c r="P194" s="94" t="s">
        <v>90</v>
      </c>
      <c r="Q194" s="91">
        <v>0</v>
      </c>
      <c r="R194" s="95" t="s">
        <v>90</v>
      </c>
      <c r="S194" s="94" t="s">
        <v>90</v>
      </c>
      <c r="T194" s="94" t="s">
        <v>90</v>
      </c>
      <c r="U194" s="91">
        <v>0</v>
      </c>
      <c r="V194" s="95" t="s">
        <v>90</v>
      </c>
      <c r="W194" s="94" t="s">
        <v>90</v>
      </c>
      <c r="X194" s="94" t="s">
        <v>90</v>
      </c>
      <c r="Y194" s="91">
        <v>0</v>
      </c>
      <c r="Z194" s="95" t="s">
        <v>90</v>
      </c>
      <c r="AA194" s="94" t="s">
        <v>90</v>
      </c>
      <c r="AB194" s="94" t="s">
        <v>90</v>
      </c>
      <c r="AC194" s="91">
        <v>0</v>
      </c>
      <c r="AD194" s="95" t="s">
        <v>90</v>
      </c>
      <c r="AE194" s="94" t="s">
        <v>90</v>
      </c>
      <c r="AF194" s="94" t="s">
        <v>90</v>
      </c>
      <c r="AG194" s="91">
        <v>0</v>
      </c>
    </row>
    <row r="195" spans="1:33">
      <c r="A195" s="95">
        <v>40457</v>
      </c>
      <c r="B195" s="94">
        <v>118.44767522108464</v>
      </c>
      <c r="C195" s="94">
        <v>121.66522414997038</v>
      </c>
      <c r="D195" s="91">
        <v>1</v>
      </c>
      <c r="F195" s="95">
        <v>41305</v>
      </c>
      <c r="G195" s="94">
        <v>119.3116388562742</v>
      </c>
      <c r="H195" s="94">
        <v>121.39004830733253</v>
      </c>
      <c r="I195" s="91">
        <v>1</v>
      </c>
      <c r="J195" s="95" t="s">
        <v>90</v>
      </c>
      <c r="K195" s="94" t="s">
        <v>90</v>
      </c>
      <c r="L195" s="94" t="s">
        <v>90</v>
      </c>
      <c r="M195" s="91">
        <v>0</v>
      </c>
      <c r="N195" s="95" t="s">
        <v>90</v>
      </c>
      <c r="O195" s="94" t="s">
        <v>90</v>
      </c>
      <c r="P195" s="94" t="s">
        <v>90</v>
      </c>
      <c r="Q195" s="91">
        <v>0</v>
      </c>
      <c r="R195" s="95" t="s">
        <v>90</v>
      </c>
      <c r="S195" s="94" t="s">
        <v>90</v>
      </c>
      <c r="T195" s="94" t="s">
        <v>90</v>
      </c>
      <c r="U195" s="91">
        <v>0</v>
      </c>
      <c r="V195" s="95" t="s">
        <v>90</v>
      </c>
      <c r="W195" s="94" t="s">
        <v>90</v>
      </c>
      <c r="X195" s="94" t="s">
        <v>90</v>
      </c>
      <c r="Y195" s="91">
        <v>0</v>
      </c>
      <c r="Z195" s="95" t="s">
        <v>90</v>
      </c>
      <c r="AA195" s="94" t="s">
        <v>90</v>
      </c>
      <c r="AB195" s="94" t="s">
        <v>90</v>
      </c>
      <c r="AC195" s="91">
        <v>0</v>
      </c>
      <c r="AD195" s="95" t="s">
        <v>90</v>
      </c>
      <c r="AE195" s="94" t="s">
        <v>90</v>
      </c>
      <c r="AF195" s="94" t="s">
        <v>90</v>
      </c>
      <c r="AG195" s="91">
        <v>0</v>
      </c>
    </row>
    <row r="196" spans="1:33">
      <c r="A196" s="95">
        <v>40458</v>
      </c>
      <c r="B196" s="94">
        <v>117.24372673384786</v>
      </c>
      <c r="C196" s="94">
        <v>120.42857123727053</v>
      </c>
      <c r="D196" s="91">
        <v>1</v>
      </c>
      <c r="F196" s="95">
        <v>41306</v>
      </c>
      <c r="G196" s="94">
        <v>119.14155208965852</v>
      </c>
      <c r="H196" s="94">
        <v>121.2169986282414</v>
      </c>
      <c r="I196" s="91">
        <v>1</v>
      </c>
      <c r="J196" s="95" t="s">
        <v>90</v>
      </c>
      <c r="K196" s="94" t="s">
        <v>90</v>
      </c>
      <c r="L196" s="94" t="s">
        <v>90</v>
      </c>
      <c r="M196" s="91">
        <v>0</v>
      </c>
      <c r="N196" s="95" t="s">
        <v>90</v>
      </c>
      <c r="O196" s="94" t="s">
        <v>90</v>
      </c>
      <c r="P196" s="94" t="s">
        <v>90</v>
      </c>
      <c r="Q196" s="91">
        <v>0</v>
      </c>
      <c r="R196" s="95" t="s">
        <v>90</v>
      </c>
      <c r="S196" s="94" t="s">
        <v>90</v>
      </c>
      <c r="T196" s="94" t="s">
        <v>90</v>
      </c>
      <c r="U196" s="91">
        <v>0</v>
      </c>
      <c r="V196" s="95" t="s">
        <v>90</v>
      </c>
      <c r="W196" s="94" t="s">
        <v>90</v>
      </c>
      <c r="X196" s="94" t="s">
        <v>90</v>
      </c>
      <c r="Y196" s="91">
        <v>0</v>
      </c>
      <c r="Z196" s="95" t="s">
        <v>90</v>
      </c>
      <c r="AA196" s="94" t="s">
        <v>90</v>
      </c>
      <c r="AB196" s="94" t="s">
        <v>90</v>
      </c>
      <c r="AC196" s="91">
        <v>0</v>
      </c>
      <c r="AD196" s="95" t="s">
        <v>90</v>
      </c>
      <c r="AE196" s="94" t="s">
        <v>90</v>
      </c>
      <c r="AF196" s="94" t="s">
        <v>90</v>
      </c>
      <c r="AG196" s="91">
        <v>0</v>
      </c>
    </row>
    <row r="197" spans="1:33">
      <c r="A197" s="95">
        <v>40459</v>
      </c>
      <c r="B197" s="94">
        <v>117.37857624511034</v>
      </c>
      <c r="C197" s="94">
        <v>120.56708384195983</v>
      </c>
      <c r="D197" s="91">
        <v>1</v>
      </c>
      <c r="F197" s="95">
        <v>41309</v>
      </c>
      <c r="G197" s="94">
        <v>117.98328028965267</v>
      </c>
      <c r="H197" s="94">
        <v>120.03854972666269</v>
      </c>
      <c r="I197" s="91">
        <v>1</v>
      </c>
      <c r="J197" s="95" t="s">
        <v>90</v>
      </c>
      <c r="K197" s="94" t="s">
        <v>90</v>
      </c>
      <c r="L197" s="94" t="s">
        <v>90</v>
      </c>
      <c r="M197" s="91">
        <v>0</v>
      </c>
      <c r="N197" s="95" t="s">
        <v>90</v>
      </c>
      <c r="O197" s="94" t="s">
        <v>90</v>
      </c>
      <c r="P197" s="94" t="s">
        <v>90</v>
      </c>
      <c r="Q197" s="91">
        <v>0</v>
      </c>
      <c r="R197" s="95" t="s">
        <v>90</v>
      </c>
      <c r="S197" s="94" t="s">
        <v>90</v>
      </c>
      <c r="T197" s="94" t="s">
        <v>90</v>
      </c>
      <c r="U197" s="91">
        <v>0</v>
      </c>
      <c r="V197" s="95" t="s">
        <v>90</v>
      </c>
      <c r="W197" s="94" t="s">
        <v>90</v>
      </c>
      <c r="X197" s="94" t="s">
        <v>90</v>
      </c>
      <c r="Y197" s="91">
        <v>0</v>
      </c>
      <c r="Z197" s="95" t="s">
        <v>90</v>
      </c>
      <c r="AA197" s="94" t="s">
        <v>90</v>
      </c>
      <c r="AB197" s="94" t="s">
        <v>90</v>
      </c>
      <c r="AC197" s="91">
        <v>0</v>
      </c>
      <c r="AD197" s="95" t="s">
        <v>90</v>
      </c>
      <c r="AE197" s="94" t="s">
        <v>90</v>
      </c>
      <c r="AF197" s="94" t="s">
        <v>90</v>
      </c>
      <c r="AG197" s="91">
        <v>0</v>
      </c>
    </row>
    <row r="198" spans="1:33">
      <c r="A198" s="95">
        <v>40462</v>
      </c>
      <c r="B198" s="94">
        <v>117.5568471344604</v>
      </c>
      <c r="C198" s="94">
        <v>121.12870116142875</v>
      </c>
      <c r="D198" s="91">
        <v>1</v>
      </c>
      <c r="F198" s="95">
        <v>41310</v>
      </c>
      <c r="G198" s="94">
        <v>118.94839653051883</v>
      </c>
      <c r="H198" s="94">
        <v>121.02047829812473</v>
      </c>
      <c r="I198" s="91">
        <v>1</v>
      </c>
      <c r="J198" s="95" t="s">
        <v>90</v>
      </c>
      <c r="K198" s="94" t="s">
        <v>90</v>
      </c>
      <c r="L198" s="94" t="s">
        <v>90</v>
      </c>
      <c r="M198" s="91">
        <v>0</v>
      </c>
      <c r="N198" s="95" t="s">
        <v>90</v>
      </c>
      <c r="O198" s="94" t="s">
        <v>90</v>
      </c>
      <c r="P198" s="94" t="s">
        <v>90</v>
      </c>
      <c r="Q198" s="91">
        <v>0</v>
      </c>
      <c r="R198" s="95" t="s">
        <v>90</v>
      </c>
      <c r="S198" s="94" t="s">
        <v>90</v>
      </c>
      <c r="T198" s="94" t="s">
        <v>90</v>
      </c>
      <c r="U198" s="91">
        <v>0</v>
      </c>
      <c r="V198" s="95" t="s">
        <v>90</v>
      </c>
      <c r="W198" s="94" t="s">
        <v>90</v>
      </c>
      <c r="X198" s="94" t="s">
        <v>90</v>
      </c>
      <c r="Y198" s="91">
        <v>0</v>
      </c>
      <c r="Z198" s="95" t="s">
        <v>90</v>
      </c>
      <c r="AA198" s="94" t="s">
        <v>90</v>
      </c>
      <c r="AB198" s="94" t="s">
        <v>90</v>
      </c>
      <c r="AC198" s="91">
        <v>0</v>
      </c>
      <c r="AD198" s="95" t="s">
        <v>90</v>
      </c>
      <c r="AE198" s="94" t="s">
        <v>90</v>
      </c>
      <c r="AF198" s="94" t="s">
        <v>90</v>
      </c>
      <c r="AG198" s="91">
        <v>0</v>
      </c>
    </row>
    <row r="199" spans="1:33">
      <c r="A199" s="95">
        <v>40463</v>
      </c>
      <c r="B199" s="94">
        <v>117.96586558042065</v>
      </c>
      <c r="C199" s="94">
        <v>121.55014724745354</v>
      </c>
      <c r="D199" s="91">
        <v>1</v>
      </c>
      <c r="F199" s="95">
        <v>41311</v>
      </c>
      <c r="G199" s="94">
        <v>118.80047436476229</v>
      </c>
      <c r="H199" s="94">
        <v>120.86997932737016</v>
      </c>
      <c r="I199" s="91">
        <v>1</v>
      </c>
      <c r="J199" s="95" t="s">
        <v>90</v>
      </c>
      <c r="K199" s="94" t="s">
        <v>90</v>
      </c>
      <c r="L199" s="94" t="s">
        <v>90</v>
      </c>
      <c r="M199" s="91">
        <v>0</v>
      </c>
      <c r="N199" s="95" t="s">
        <v>90</v>
      </c>
      <c r="O199" s="94" t="s">
        <v>90</v>
      </c>
      <c r="P199" s="94" t="s">
        <v>90</v>
      </c>
      <c r="Q199" s="91">
        <v>0</v>
      </c>
      <c r="R199" s="95" t="s">
        <v>90</v>
      </c>
      <c r="S199" s="94" t="s">
        <v>90</v>
      </c>
      <c r="T199" s="94" t="s">
        <v>90</v>
      </c>
      <c r="U199" s="91">
        <v>0</v>
      </c>
      <c r="V199" s="95" t="s">
        <v>90</v>
      </c>
      <c r="W199" s="94" t="s">
        <v>90</v>
      </c>
      <c r="X199" s="94" t="s">
        <v>90</v>
      </c>
      <c r="Y199" s="91">
        <v>0</v>
      </c>
      <c r="Z199" s="95" t="s">
        <v>90</v>
      </c>
      <c r="AA199" s="94" t="s">
        <v>90</v>
      </c>
      <c r="AB199" s="94" t="s">
        <v>90</v>
      </c>
      <c r="AC199" s="91">
        <v>0</v>
      </c>
      <c r="AD199" s="95" t="s">
        <v>90</v>
      </c>
      <c r="AE199" s="94" t="s">
        <v>90</v>
      </c>
      <c r="AF199" s="94" t="s">
        <v>90</v>
      </c>
      <c r="AG199" s="91">
        <v>0</v>
      </c>
    </row>
    <row r="200" spans="1:33">
      <c r="A200" s="95">
        <v>40464</v>
      </c>
      <c r="B200" s="94">
        <v>119.8204811224352</v>
      </c>
      <c r="C200" s="94">
        <v>123.46111353511751</v>
      </c>
      <c r="D200" s="91">
        <v>1</v>
      </c>
      <c r="F200" s="95">
        <v>41312</v>
      </c>
      <c r="G200" s="94">
        <v>119.99372723097626</v>
      </c>
      <c r="H200" s="94">
        <v>122.08401866553619</v>
      </c>
      <c r="I200" s="91">
        <v>1</v>
      </c>
      <c r="J200" s="95" t="s">
        <v>90</v>
      </c>
      <c r="K200" s="94" t="s">
        <v>90</v>
      </c>
      <c r="L200" s="94" t="s">
        <v>90</v>
      </c>
      <c r="M200" s="91">
        <v>0</v>
      </c>
      <c r="N200" s="95" t="s">
        <v>90</v>
      </c>
      <c r="O200" s="94" t="s">
        <v>90</v>
      </c>
      <c r="P200" s="94" t="s">
        <v>90</v>
      </c>
      <c r="Q200" s="91">
        <v>0</v>
      </c>
      <c r="R200" s="95" t="s">
        <v>90</v>
      </c>
      <c r="S200" s="94" t="s">
        <v>90</v>
      </c>
      <c r="T200" s="94" t="s">
        <v>90</v>
      </c>
      <c r="U200" s="91">
        <v>0</v>
      </c>
      <c r="V200" s="95" t="s">
        <v>90</v>
      </c>
      <c r="W200" s="94" t="s">
        <v>90</v>
      </c>
      <c r="X200" s="94" t="s">
        <v>90</v>
      </c>
      <c r="Y200" s="91">
        <v>0</v>
      </c>
      <c r="Z200" s="95" t="s">
        <v>90</v>
      </c>
      <c r="AA200" s="94" t="s">
        <v>90</v>
      </c>
      <c r="AB200" s="94" t="s">
        <v>90</v>
      </c>
      <c r="AC200" s="91">
        <v>0</v>
      </c>
      <c r="AD200" s="95" t="s">
        <v>90</v>
      </c>
      <c r="AE200" s="94" t="s">
        <v>90</v>
      </c>
      <c r="AF200" s="94" t="s">
        <v>90</v>
      </c>
      <c r="AG200" s="91">
        <v>0</v>
      </c>
    </row>
    <row r="201" spans="1:33">
      <c r="A201" s="95">
        <v>40465</v>
      </c>
      <c r="B201" s="94">
        <v>119.47666332870385</v>
      </c>
      <c r="C201" s="94">
        <v>123.10684916170136</v>
      </c>
      <c r="D201" s="91">
        <v>1</v>
      </c>
      <c r="F201" s="95">
        <v>41313</v>
      </c>
      <c r="G201" s="94">
        <v>120.43610443379842</v>
      </c>
      <c r="H201" s="94">
        <v>122.53410208183503</v>
      </c>
      <c r="I201" s="91">
        <v>1</v>
      </c>
      <c r="J201" s="95" t="s">
        <v>90</v>
      </c>
      <c r="K201" s="94" t="s">
        <v>90</v>
      </c>
      <c r="L201" s="94" t="s">
        <v>90</v>
      </c>
      <c r="M201" s="91">
        <v>0</v>
      </c>
      <c r="N201" s="95" t="s">
        <v>90</v>
      </c>
      <c r="O201" s="94" t="s">
        <v>90</v>
      </c>
      <c r="P201" s="94" t="s">
        <v>90</v>
      </c>
      <c r="Q201" s="91">
        <v>0</v>
      </c>
      <c r="R201" s="95" t="s">
        <v>90</v>
      </c>
      <c r="S201" s="94" t="s">
        <v>90</v>
      </c>
      <c r="T201" s="94" t="s">
        <v>90</v>
      </c>
      <c r="U201" s="91">
        <v>0</v>
      </c>
      <c r="V201" s="95" t="s">
        <v>90</v>
      </c>
      <c r="W201" s="94" t="s">
        <v>90</v>
      </c>
      <c r="X201" s="94" t="s">
        <v>90</v>
      </c>
      <c r="Y201" s="91">
        <v>0</v>
      </c>
      <c r="Z201" s="95" t="s">
        <v>90</v>
      </c>
      <c r="AA201" s="94" t="s">
        <v>90</v>
      </c>
      <c r="AB201" s="94" t="s">
        <v>90</v>
      </c>
      <c r="AC201" s="91">
        <v>0</v>
      </c>
      <c r="AD201" s="95" t="s">
        <v>90</v>
      </c>
      <c r="AE201" s="94" t="s">
        <v>90</v>
      </c>
      <c r="AF201" s="94" t="s">
        <v>90</v>
      </c>
      <c r="AG201" s="91">
        <v>0</v>
      </c>
    </row>
    <row r="202" spans="1:33">
      <c r="A202" s="95">
        <v>40466</v>
      </c>
      <c r="B202" s="94">
        <v>117.80732581881298</v>
      </c>
      <c r="C202" s="94">
        <v>121.38679040458061</v>
      </c>
      <c r="D202" s="91">
        <v>1</v>
      </c>
      <c r="F202" s="95">
        <v>41316</v>
      </c>
      <c r="G202" s="94">
        <v>120.75996597056393</v>
      </c>
      <c r="H202" s="94">
        <v>122.863605288477</v>
      </c>
      <c r="I202" s="91">
        <v>1</v>
      </c>
      <c r="J202" s="95" t="s">
        <v>90</v>
      </c>
      <c r="K202" s="94" t="s">
        <v>90</v>
      </c>
      <c r="L202" s="94" t="s">
        <v>90</v>
      </c>
      <c r="M202" s="91">
        <v>0</v>
      </c>
      <c r="N202" s="95" t="s">
        <v>90</v>
      </c>
      <c r="O202" s="94" t="s">
        <v>90</v>
      </c>
      <c r="P202" s="94" t="s">
        <v>90</v>
      </c>
      <c r="Q202" s="91">
        <v>0</v>
      </c>
      <c r="R202" s="95" t="s">
        <v>90</v>
      </c>
      <c r="S202" s="94" t="s">
        <v>90</v>
      </c>
      <c r="T202" s="94" t="s">
        <v>90</v>
      </c>
      <c r="U202" s="91">
        <v>0</v>
      </c>
      <c r="V202" s="95" t="s">
        <v>90</v>
      </c>
      <c r="W202" s="94" t="s">
        <v>90</v>
      </c>
      <c r="X202" s="94" t="s">
        <v>90</v>
      </c>
      <c r="Y202" s="91">
        <v>0</v>
      </c>
      <c r="Z202" s="95" t="s">
        <v>90</v>
      </c>
      <c r="AA202" s="94" t="s">
        <v>90</v>
      </c>
      <c r="AB202" s="94" t="s">
        <v>90</v>
      </c>
      <c r="AC202" s="91">
        <v>0</v>
      </c>
      <c r="AD202" s="95" t="s">
        <v>90</v>
      </c>
      <c r="AE202" s="94" t="s">
        <v>90</v>
      </c>
      <c r="AF202" s="94" t="s">
        <v>90</v>
      </c>
      <c r="AG202" s="91">
        <v>0</v>
      </c>
    </row>
    <row r="203" spans="1:33">
      <c r="A203" s="95">
        <v>40469</v>
      </c>
      <c r="B203" s="94">
        <v>118.23475417461535</v>
      </c>
      <c r="C203" s="94">
        <v>121.84422368843205</v>
      </c>
      <c r="D203" s="91">
        <v>1</v>
      </c>
      <c r="F203" s="95">
        <v>41317</v>
      </c>
      <c r="G203" s="94">
        <v>119.56255920039058</v>
      </c>
      <c r="H203" s="94">
        <v>121.64533968532018</v>
      </c>
      <c r="I203" s="91">
        <v>1</v>
      </c>
      <c r="J203" s="95" t="s">
        <v>90</v>
      </c>
      <c r="K203" s="94" t="s">
        <v>90</v>
      </c>
      <c r="L203" s="94" t="s">
        <v>90</v>
      </c>
      <c r="M203" s="91">
        <v>0</v>
      </c>
      <c r="N203" s="95" t="s">
        <v>90</v>
      </c>
      <c r="O203" s="94" t="s">
        <v>90</v>
      </c>
      <c r="P203" s="94" t="s">
        <v>90</v>
      </c>
      <c r="Q203" s="91">
        <v>0</v>
      </c>
      <c r="R203" s="95" t="s">
        <v>90</v>
      </c>
      <c r="S203" s="94" t="s">
        <v>90</v>
      </c>
      <c r="T203" s="94" t="s">
        <v>90</v>
      </c>
      <c r="U203" s="91">
        <v>0</v>
      </c>
      <c r="V203" s="95" t="s">
        <v>90</v>
      </c>
      <c r="W203" s="94" t="s">
        <v>90</v>
      </c>
      <c r="X203" s="94" t="s">
        <v>90</v>
      </c>
      <c r="Y203" s="91">
        <v>0</v>
      </c>
      <c r="Z203" s="95" t="s">
        <v>90</v>
      </c>
      <c r="AA203" s="94" t="s">
        <v>90</v>
      </c>
      <c r="AB203" s="94" t="s">
        <v>90</v>
      </c>
      <c r="AC203" s="91">
        <v>0</v>
      </c>
      <c r="AD203" s="95" t="s">
        <v>90</v>
      </c>
      <c r="AE203" s="94" t="s">
        <v>90</v>
      </c>
      <c r="AF203" s="94" t="s">
        <v>90</v>
      </c>
      <c r="AG203" s="91">
        <v>0</v>
      </c>
    </row>
    <row r="204" spans="1:33">
      <c r="A204" s="95">
        <v>40470</v>
      </c>
      <c r="B204" s="94">
        <v>117.88229162892516</v>
      </c>
      <c r="C204" s="94">
        <v>121.4810011693118</v>
      </c>
      <c r="D204" s="91">
        <v>1</v>
      </c>
      <c r="F204" s="95">
        <v>41318</v>
      </c>
      <c r="G204" s="94">
        <v>119.86240489360075</v>
      </c>
      <c r="H204" s="94">
        <v>121.95040869227074</v>
      </c>
      <c r="I204" s="91">
        <v>1</v>
      </c>
      <c r="J204" s="95" t="s">
        <v>90</v>
      </c>
      <c r="K204" s="94" t="s">
        <v>90</v>
      </c>
      <c r="L204" s="94" t="s">
        <v>90</v>
      </c>
      <c r="M204" s="91">
        <v>0</v>
      </c>
      <c r="N204" s="95" t="s">
        <v>90</v>
      </c>
      <c r="O204" s="94" t="s">
        <v>90</v>
      </c>
      <c r="P204" s="94" t="s">
        <v>90</v>
      </c>
      <c r="Q204" s="91">
        <v>0</v>
      </c>
      <c r="R204" s="95" t="s">
        <v>90</v>
      </c>
      <c r="S204" s="94" t="s">
        <v>90</v>
      </c>
      <c r="T204" s="94" t="s">
        <v>90</v>
      </c>
      <c r="U204" s="91">
        <v>0</v>
      </c>
      <c r="V204" s="95" t="s">
        <v>90</v>
      </c>
      <c r="W204" s="94" t="s">
        <v>90</v>
      </c>
      <c r="X204" s="94" t="s">
        <v>90</v>
      </c>
      <c r="Y204" s="91">
        <v>0</v>
      </c>
      <c r="Z204" s="95" t="s">
        <v>90</v>
      </c>
      <c r="AA204" s="94" t="s">
        <v>90</v>
      </c>
      <c r="AB204" s="94" t="s">
        <v>90</v>
      </c>
      <c r="AC204" s="91">
        <v>0</v>
      </c>
      <c r="AD204" s="95" t="s">
        <v>90</v>
      </c>
      <c r="AE204" s="94" t="s">
        <v>90</v>
      </c>
      <c r="AF204" s="94" t="s">
        <v>90</v>
      </c>
      <c r="AG204" s="91">
        <v>0</v>
      </c>
    </row>
    <row r="205" spans="1:33">
      <c r="A205" s="95">
        <v>40471</v>
      </c>
      <c r="B205" s="94">
        <v>117.89815749909707</v>
      </c>
      <c r="C205" s="94">
        <v>121.49735139262584</v>
      </c>
      <c r="D205" s="91">
        <v>1</v>
      </c>
      <c r="F205" s="95">
        <v>41319</v>
      </c>
      <c r="G205" s="94">
        <v>119.34698883174043</v>
      </c>
      <c r="H205" s="94">
        <v>121.42601407957945</v>
      </c>
      <c r="I205" s="91">
        <v>1</v>
      </c>
      <c r="J205" s="95" t="s">
        <v>90</v>
      </c>
      <c r="K205" s="94" t="s">
        <v>90</v>
      </c>
      <c r="L205" s="94" t="s">
        <v>90</v>
      </c>
      <c r="M205" s="91">
        <v>0</v>
      </c>
      <c r="N205" s="95" t="s">
        <v>90</v>
      </c>
      <c r="O205" s="94" t="s">
        <v>90</v>
      </c>
      <c r="P205" s="94" t="s">
        <v>90</v>
      </c>
      <c r="Q205" s="91">
        <v>0</v>
      </c>
      <c r="R205" s="95" t="s">
        <v>90</v>
      </c>
      <c r="S205" s="94" t="s">
        <v>90</v>
      </c>
      <c r="T205" s="94" t="s">
        <v>90</v>
      </c>
      <c r="U205" s="91">
        <v>0</v>
      </c>
      <c r="V205" s="95" t="s">
        <v>90</v>
      </c>
      <c r="W205" s="94" t="s">
        <v>90</v>
      </c>
      <c r="X205" s="94" t="s">
        <v>90</v>
      </c>
      <c r="Y205" s="91">
        <v>0</v>
      </c>
      <c r="Z205" s="95" t="s">
        <v>90</v>
      </c>
      <c r="AA205" s="94" t="s">
        <v>90</v>
      </c>
      <c r="AB205" s="94" t="s">
        <v>90</v>
      </c>
      <c r="AC205" s="91">
        <v>0</v>
      </c>
      <c r="AD205" s="95" t="s">
        <v>90</v>
      </c>
      <c r="AE205" s="94" t="s">
        <v>90</v>
      </c>
      <c r="AF205" s="94" t="s">
        <v>90</v>
      </c>
      <c r="AG205" s="91">
        <v>0</v>
      </c>
    </row>
    <row r="206" spans="1:33">
      <c r="A206" s="95">
        <v>40472</v>
      </c>
      <c r="B206" s="94">
        <v>118.98876964573881</v>
      </c>
      <c r="C206" s="94">
        <v>122.62125773708769</v>
      </c>
      <c r="D206" s="91">
        <v>1</v>
      </c>
      <c r="F206" s="95">
        <v>41320</v>
      </c>
      <c r="G206" s="94">
        <v>119.42029960245245</v>
      </c>
      <c r="H206" s="94">
        <v>121.50060192434873</v>
      </c>
      <c r="I206" s="91">
        <v>1</v>
      </c>
      <c r="J206" s="95" t="s">
        <v>90</v>
      </c>
      <c r="K206" s="94" t="s">
        <v>90</v>
      </c>
      <c r="L206" s="94" t="s">
        <v>90</v>
      </c>
      <c r="M206" s="91">
        <v>0</v>
      </c>
      <c r="N206" s="95" t="s">
        <v>90</v>
      </c>
      <c r="O206" s="94" t="s">
        <v>90</v>
      </c>
      <c r="P206" s="94" t="s">
        <v>90</v>
      </c>
      <c r="Q206" s="91">
        <v>0</v>
      </c>
      <c r="R206" s="95" t="s">
        <v>90</v>
      </c>
      <c r="S206" s="94" t="s">
        <v>90</v>
      </c>
      <c r="T206" s="94" t="s">
        <v>90</v>
      </c>
      <c r="U206" s="91">
        <v>0</v>
      </c>
      <c r="V206" s="95" t="s">
        <v>90</v>
      </c>
      <c r="W206" s="94" t="s">
        <v>90</v>
      </c>
      <c r="X206" s="94" t="s">
        <v>90</v>
      </c>
      <c r="Y206" s="91">
        <v>0</v>
      </c>
      <c r="Z206" s="95" t="s">
        <v>90</v>
      </c>
      <c r="AA206" s="94" t="s">
        <v>90</v>
      </c>
      <c r="AB206" s="94" t="s">
        <v>90</v>
      </c>
      <c r="AC206" s="91">
        <v>0</v>
      </c>
      <c r="AD206" s="95" t="s">
        <v>90</v>
      </c>
      <c r="AE206" s="94" t="s">
        <v>90</v>
      </c>
      <c r="AF206" s="94" t="s">
        <v>90</v>
      </c>
      <c r="AG206" s="91">
        <v>0</v>
      </c>
    </row>
    <row r="207" spans="1:33">
      <c r="A207" s="95">
        <v>40473</v>
      </c>
      <c r="B207" s="94">
        <v>117.72843950266149</v>
      </c>
      <c r="C207" s="94">
        <v>121.32245224671895</v>
      </c>
      <c r="D207" s="91">
        <v>1</v>
      </c>
      <c r="F207" s="95">
        <v>41323</v>
      </c>
      <c r="G207" s="94">
        <v>119.53325223767764</v>
      </c>
      <c r="H207" s="94">
        <v>121.61552219514431</v>
      </c>
      <c r="I207" s="91">
        <v>1</v>
      </c>
      <c r="J207" s="95" t="s">
        <v>90</v>
      </c>
      <c r="K207" s="94" t="s">
        <v>90</v>
      </c>
      <c r="L207" s="94" t="s">
        <v>90</v>
      </c>
      <c r="M207" s="91">
        <v>0</v>
      </c>
      <c r="N207" s="95" t="s">
        <v>90</v>
      </c>
      <c r="O207" s="94" t="s">
        <v>90</v>
      </c>
      <c r="P207" s="94" t="s">
        <v>90</v>
      </c>
      <c r="Q207" s="91">
        <v>0</v>
      </c>
      <c r="R207" s="95" t="s">
        <v>90</v>
      </c>
      <c r="S207" s="94" t="s">
        <v>90</v>
      </c>
      <c r="T207" s="94" t="s">
        <v>90</v>
      </c>
      <c r="U207" s="91">
        <v>0</v>
      </c>
      <c r="V207" s="95" t="s">
        <v>90</v>
      </c>
      <c r="W207" s="94" t="s">
        <v>90</v>
      </c>
      <c r="X207" s="94" t="s">
        <v>90</v>
      </c>
      <c r="Y207" s="91">
        <v>0</v>
      </c>
      <c r="Z207" s="95" t="s">
        <v>90</v>
      </c>
      <c r="AA207" s="94" t="s">
        <v>90</v>
      </c>
      <c r="AB207" s="94" t="s">
        <v>90</v>
      </c>
      <c r="AC207" s="91">
        <v>0</v>
      </c>
      <c r="AD207" s="95" t="s">
        <v>90</v>
      </c>
      <c r="AE207" s="94" t="s">
        <v>90</v>
      </c>
      <c r="AF207" s="94" t="s">
        <v>90</v>
      </c>
      <c r="AG207" s="91">
        <v>0</v>
      </c>
    </row>
    <row r="208" spans="1:33">
      <c r="A208" s="95">
        <v>40476</v>
      </c>
      <c r="B208" s="94">
        <v>117.3388022020447</v>
      </c>
      <c r="C208" s="94">
        <v>120.92092010208748</v>
      </c>
      <c r="D208" s="91">
        <v>1</v>
      </c>
      <c r="F208" s="95">
        <v>41324</v>
      </c>
      <c r="G208" s="94">
        <v>119.81200307800263</v>
      </c>
      <c r="H208" s="94">
        <v>121.89912887674828</v>
      </c>
      <c r="I208" s="91">
        <v>1</v>
      </c>
      <c r="J208" s="95" t="s">
        <v>90</v>
      </c>
      <c r="K208" s="94" t="s">
        <v>90</v>
      </c>
      <c r="L208" s="94" t="s">
        <v>90</v>
      </c>
      <c r="M208" s="91">
        <v>0</v>
      </c>
      <c r="N208" s="95" t="s">
        <v>90</v>
      </c>
      <c r="O208" s="94" t="s">
        <v>90</v>
      </c>
      <c r="P208" s="94" t="s">
        <v>90</v>
      </c>
      <c r="Q208" s="91">
        <v>0</v>
      </c>
      <c r="R208" s="95" t="s">
        <v>90</v>
      </c>
      <c r="S208" s="94" t="s">
        <v>90</v>
      </c>
      <c r="T208" s="94" t="s">
        <v>90</v>
      </c>
      <c r="U208" s="91">
        <v>0</v>
      </c>
      <c r="V208" s="95" t="s">
        <v>90</v>
      </c>
      <c r="W208" s="94" t="s">
        <v>90</v>
      </c>
      <c r="X208" s="94" t="s">
        <v>90</v>
      </c>
      <c r="Y208" s="91">
        <v>0</v>
      </c>
      <c r="Z208" s="95" t="s">
        <v>90</v>
      </c>
      <c r="AA208" s="94" t="s">
        <v>90</v>
      </c>
      <c r="AB208" s="94" t="s">
        <v>90</v>
      </c>
      <c r="AC208" s="91">
        <v>0</v>
      </c>
      <c r="AD208" s="95" t="s">
        <v>90</v>
      </c>
      <c r="AE208" s="94" t="s">
        <v>90</v>
      </c>
      <c r="AF208" s="94" t="s">
        <v>90</v>
      </c>
      <c r="AG208" s="91">
        <v>0</v>
      </c>
    </row>
    <row r="209" spans="1:33">
      <c r="A209" s="95">
        <v>40477</v>
      </c>
      <c r="B209" s="94">
        <v>116.94765073129724</v>
      </c>
      <c r="C209" s="94">
        <v>120.51782756275318</v>
      </c>
      <c r="D209" s="91">
        <v>1</v>
      </c>
      <c r="F209" s="95">
        <v>41325</v>
      </c>
      <c r="G209" s="94">
        <v>119.49606446393564</v>
      </c>
      <c r="H209" s="94">
        <v>121.57768661016486</v>
      </c>
      <c r="I209" s="91">
        <v>1</v>
      </c>
      <c r="J209" s="95" t="s">
        <v>90</v>
      </c>
      <c r="K209" s="94" t="s">
        <v>90</v>
      </c>
      <c r="L209" s="94" t="s">
        <v>90</v>
      </c>
      <c r="M209" s="91">
        <v>0</v>
      </c>
      <c r="N209" s="95" t="s">
        <v>90</v>
      </c>
      <c r="O209" s="94" t="s">
        <v>90</v>
      </c>
      <c r="P209" s="94" t="s">
        <v>90</v>
      </c>
      <c r="Q209" s="91">
        <v>0</v>
      </c>
      <c r="R209" s="95" t="s">
        <v>90</v>
      </c>
      <c r="S209" s="94" t="s">
        <v>90</v>
      </c>
      <c r="T209" s="94" t="s">
        <v>90</v>
      </c>
      <c r="U209" s="91">
        <v>0</v>
      </c>
      <c r="V209" s="95" t="s">
        <v>90</v>
      </c>
      <c r="W209" s="94" t="s">
        <v>90</v>
      </c>
      <c r="X209" s="94" t="s">
        <v>90</v>
      </c>
      <c r="Y209" s="91">
        <v>0</v>
      </c>
      <c r="Z209" s="95" t="s">
        <v>90</v>
      </c>
      <c r="AA209" s="94" t="s">
        <v>90</v>
      </c>
      <c r="AB209" s="94" t="s">
        <v>90</v>
      </c>
      <c r="AC209" s="91">
        <v>0</v>
      </c>
      <c r="AD209" s="95" t="s">
        <v>90</v>
      </c>
      <c r="AE209" s="94" t="s">
        <v>90</v>
      </c>
      <c r="AF209" s="94" t="s">
        <v>90</v>
      </c>
      <c r="AG209" s="91">
        <v>0</v>
      </c>
    </row>
    <row r="210" spans="1:33">
      <c r="A210" s="95">
        <v>40478</v>
      </c>
      <c r="B210" s="94">
        <v>116.16853071556845</v>
      </c>
      <c r="C210" s="94">
        <v>119.71492257817991</v>
      </c>
      <c r="D210" s="91">
        <v>1</v>
      </c>
      <c r="F210" s="95">
        <v>41326</v>
      </c>
      <c r="G210" s="94">
        <v>117.80095419680148</v>
      </c>
      <c r="H210" s="94">
        <v>119.85304751220104</v>
      </c>
      <c r="I210" s="91">
        <v>1</v>
      </c>
      <c r="J210" s="95" t="s">
        <v>90</v>
      </c>
      <c r="K210" s="94" t="s">
        <v>90</v>
      </c>
      <c r="L210" s="94" t="s">
        <v>90</v>
      </c>
      <c r="M210" s="91">
        <v>0</v>
      </c>
      <c r="N210" s="95" t="s">
        <v>90</v>
      </c>
      <c r="O210" s="94" t="s">
        <v>90</v>
      </c>
      <c r="P210" s="94" t="s">
        <v>90</v>
      </c>
      <c r="Q210" s="91">
        <v>0</v>
      </c>
      <c r="R210" s="95" t="s">
        <v>90</v>
      </c>
      <c r="S210" s="94" t="s">
        <v>90</v>
      </c>
      <c r="T210" s="94" t="s">
        <v>90</v>
      </c>
      <c r="U210" s="91">
        <v>0</v>
      </c>
      <c r="V210" s="95" t="s">
        <v>90</v>
      </c>
      <c r="W210" s="94" t="s">
        <v>90</v>
      </c>
      <c r="X210" s="94" t="s">
        <v>90</v>
      </c>
      <c r="Y210" s="91">
        <v>0</v>
      </c>
      <c r="Z210" s="95" t="s">
        <v>90</v>
      </c>
      <c r="AA210" s="94" t="s">
        <v>90</v>
      </c>
      <c r="AB210" s="94" t="s">
        <v>90</v>
      </c>
      <c r="AC210" s="91">
        <v>0</v>
      </c>
      <c r="AD210" s="95" t="s">
        <v>90</v>
      </c>
      <c r="AE210" s="94" t="s">
        <v>90</v>
      </c>
      <c r="AF210" s="94" t="s">
        <v>90</v>
      </c>
      <c r="AG210" s="91">
        <v>0</v>
      </c>
    </row>
    <row r="211" spans="1:33">
      <c r="A211" s="95">
        <v>40479</v>
      </c>
      <c r="B211" s="94">
        <v>116.81635207948796</v>
      </c>
      <c r="C211" s="94">
        <v>120.38252062688036</v>
      </c>
      <c r="D211" s="91">
        <v>1</v>
      </c>
      <c r="F211" s="95">
        <v>41327</v>
      </c>
      <c r="G211" s="94">
        <v>117.80022822409266</v>
      </c>
      <c r="H211" s="94">
        <v>119.85230889304336</v>
      </c>
      <c r="I211" s="91">
        <v>1</v>
      </c>
      <c r="J211" s="95" t="s">
        <v>90</v>
      </c>
      <c r="K211" s="94" t="s">
        <v>90</v>
      </c>
      <c r="L211" s="94" t="s">
        <v>90</v>
      </c>
      <c r="M211" s="91">
        <v>0</v>
      </c>
      <c r="N211" s="95" t="s">
        <v>90</v>
      </c>
      <c r="O211" s="94" t="s">
        <v>90</v>
      </c>
      <c r="P211" s="94" t="s">
        <v>90</v>
      </c>
      <c r="Q211" s="91">
        <v>0</v>
      </c>
      <c r="R211" s="95" t="s">
        <v>90</v>
      </c>
      <c r="S211" s="94" t="s">
        <v>90</v>
      </c>
      <c r="T211" s="94" t="s">
        <v>90</v>
      </c>
      <c r="U211" s="91">
        <v>0</v>
      </c>
      <c r="V211" s="95" t="s">
        <v>90</v>
      </c>
      <c r="W211" s="94" t="s">
        <v>90</v>
      </c>
      <c r="X211" s="94" t="s">
        <v>90</v>
      </c>
      <c r="Y211" s="91">
        <v>0</v>
      </c>
      <c r="Z211" s="95" t="s">
        <v>90</v>
      </c>
      <c r="AA211" s="94" t="s">
        <v>90</v>
      </c>
      <c r="AB211" s="94" t="s">
        <v>90</v>
      </c>
      <c r="AC211" s="91">
        <v>0</v>
      </c>
      <c r="AD211" s="95" t="s">
        <v>90</v>
      </c>
      <c r="AE211" s="94" t="s">
        <v>90</v>
      </c>
      <c r="AF211" s="94" t="s">
        <v>90</v>
      </c>
      <c r="AG211" s="91">
        <v>0</v>
      </c>
    </row>
    <row r="212" spans="1:33">
      <c r="A212" s="95">
        <v>40480</v>
      </c>
      <c r="B212" s="94">
        <v>117.2832923192117</v>
      </c>
      <c r="C212" s="94">
        <v>120.86371561404975</v>
      </c>
      <c r="D212" s="91">
        <v>1</v>
      </c>
      <c r="F212" s="95">
        <v>41330</v>
      </c>
      <c r="G212" s="94">
        <v>118.62122075110318</v>
      </c>
      <c r="H212" s="94">
        <v>120.68760311470616</v>
      </c>
      <c r="I212" s="91">
        <v>1</v>
      </c>
      <c r="J212" s="95" t="s">
        <v>90</v>
      </c>
      <c r="K212" s="94" t="s">
        <v>90</v>
      </c>
      <c r="L212" s="94" t="s">
        <v>90</v>
      </c>
      <c r="M212" s="91">
        <v>0</v>
      </c>
      <c r="N212" s="95" t="s">
        <v>90</v>
      </c>
      <c r="O212" s="94" t="s">
        <v>90</v>
      </c>
      <c r="P212" s="94" t="s">
        <v>90</v>
      </c>
      <c r="Q212" s="91">
        <v>0</v>
      </c>
      <c r="R212" s="95" t="s">
        <v>90</v>
      </c>
      <c r="S212" s="94" t="s">
        <v>90</v>
      </c>
      <c r="T212" s="94" t="s">
        <v>90</v>
      </c>
      <c r="U212" s="91">
        <v>0</v>
      </c>
      <c r="V212" s="95" t="s">
        <v>90</v>
      </c>
      <c r="W212" s="94" t="s">
        <v>90</v>
      </c>
      <c r="X212" s="94" t="s">
        <v>90</v>
      </c>
      <c r="Y212" s="91">
        <v>0</v>
      </c>
      <c r="Z212" s="95" t="s">
        <v>90</v>
      </c>
      <c r="AA212" s="94" t="s">
        <v>90</v>
      </c>
      <c r="AB212" s="94" t="s">
        <v>90</v>
      </c>
      <c r="AC212" s="91">
        <v>0</v>
      </c>
      <c r="AD212" s="95" t="s">
        <v>90</v>
      </c>
      <c r="AE212" s="94" t="s">
        <v>90</v>
      </c>
      <c r="AF212" s="94" t="s">
        <v>90</v>
      </c>
      <c r="AG212" s="91">
        <v>0</v>
      </c>
    </row>
    <row r="213" spans="1:33">
      <c r="A213" s="95">
        <v>40483</v>
      </c>
      <c r="B213" s="94">
        <v>118.58858628583882</v>
      </c>
      <c r="C213" s="94">
        <v>122.20885758316986</v>
      </c>
      <c r="D213" s="91">
        <v>1</v>
      </c>
      <c r="F213" s="95">
        <v>41331</v>
      </c>
      <c r="G213" s="94">
        <v>117.80133211857699</v>
      </c>
      <c r="H213" s="94">
        <v>119.85343201737609</v>
      </c>
      <c r="I213" s="91">
        <v>1</v>
      </c>
      <c r="J213" s="95" t="s">
        <v>90</v>
      </c>
      <c r="K213" s="94" t="s">
        <v>90</v>
      </c>
      <c r="L213" s="94" t="s">
        <v>90</v>
      </c>
      <c r="M213" s="91">
        <v>0</v>
      </c>
      <c r="N213" s="95" t="s">
        <v>90</v>
      </c>
      <c r="O213" s="94" t="s">
        <v>90</v>
      </c>
      <c r="P213" s="94" t="s">
        <v>90</v>
      </c>
      <c r="Q213" s="91">
        <v>0</v>
      </c>
      <c r="R213" s="95" t="s">
        <v>90</v>
      </c>
      <c r="S213" s="94" t="s">
        <v>90</v>
      </c>
      <c r="T213" s="94" t="s">
        <v>90</v>
      </c>
      <c r="U213" s="91">
        <v>0</v>
      </c>
      <c r="V213" s="95" t="s">
        <v>90</v>
      </c>
      <c r="W213" s="94" t="s">
        <v>90</v>
      </c>
      <c r="X213" s="94" t="s">
        <v>90</v>
      </c>
      <c r="Y213" s="91">
        <v>0</v>
      </c>
      <c r="Z213" s="95" t="s">
        <v>90</v>
      </c>
      <c r="AA213" s="94" t="s">
        <v>90</v>
      </c>
      <c r="AB213" s="94" t="s">
        <v>90</v>
      </c>
      <c r="AC213" s="91">
        <v>0</v>
      </c>
      <c r="AD213" s="95" t="s">
        <v>90</v>
      </c>
      <c r="AE213" s="94" t="s">
        <v>90</v>
      </c>
      <c r="AF213" s="94" t="s">
        <v>90</v>
      </c>
      <c r="AG213" s="91">
        <v>0</v>
      </c>
    </row>
    <row r="214" spans="1:33">
      <c r="A214" s="95">
        <v>40484</v>
      </c>
      <c r="B214" s="94">
        <v>118.43283386356745</v>
      </c>
      <c r="C214" s="94">
        <v>122.0483503523499</v>
      </c>
      <c r="D214" s="91">
        <v>1</v>
      </c>
      <c r="F214" s="95">
        <v>41332</v>
      </c>
      <c r="G214" s="94">
        <v>116.66736946881424</v>
      </c>
      <c r="H214" s="94">
        <v>118.69971573158078</v>
      </c>
      <c r="I214" s="91">
        <v>1</v>
      </c>
      <c r="J214" s="95" t="s">
        <v>90</v>
      </c>
      <c r="K214" s="94" t="s">
        <v>90</v>
      </c>
      <c r="L214" s="94" t="s">
        <v>90</v>
      </c>
      <c r="M214" s="91">
        <v>0</v>
      </c>
      <c r="N214" s="95" t="s">
        <v>90</v>
      </c>
      <c r="O214" s="94" t="s">
        <v>90</v>
      </c>
      <c r="P214" s="94" t="s">
        <v>90</v>
      </c>
      <c r="Q214" s="91">
        <v>0</v>
      </c>
      <c r="R214" s="95" t="s">
        <v>90</v>
      </c>
      <c r="S214" s="94" t="s">
        <v>90</v>
      </c>
      <c r="T214" s="94" t="s">
        <v>90</v>
      </c>
      <c r="U214" s="91">
        <v>0</v>
      </c>
      <c r="V214" s="95" t="s">
        <v>90</v>
      </c>
      <c r="W214" s="94" t="s">
        <v>90</v>
      </c>
      <c r="X214" s="94" t="s">
        <v>90</v>
      </c>
      <c r="Y214" s="91">
        <v>0</v>
      </c>
      <c r="Z214" s="95" t="s">
        <v>90</v>
      </c>
      <c r="AA214" s="94" t="s">
        <v>90</v>
      </c>
      <c r="AB214" s="94" t="s">
        <v>90</v>
      </c>
      <c r="AC214" s="91">
        <v>0</v>
      </c>
      <c r="AD214" s="95" t="s">
        <v>90</v>
      </c>
      <c r="AE214" s="94" t="s">
        <v>90</v>
      </c>
      <c r="AF214" s="94" t="s">
        <v>90</v>
      </c>
      <c r="AG214" s="91">
        <v>0</v>
      </c>
    </row>
    <row r="215" spans="1:33">
      <c r="A215" s="95">
        <v>40485</v>
      </c>
      <c r="B215" s="94">
        <v>119.82613004508111</v>
      </c>
      <c r="C215" s="94">
        <v>123.48418106718245</v>
      </c>
      <c r="D215" s="91">
        <v>1</v>
      </c>
      <c r="F215" s="95">
        <v>41333</v>
      </c>
      <c r="G215" s="94">
        <v>117.86171731861857</v>
      </c>
      <c r="H215" s="94">
        <v>119.91486912795777</v>
      </c>
      <c r="I215" s="91">
        <v>1</v>
      </c>
      <c r="J215" s="95" t="s">
        <v>90</v>
      </c>
      <c r="K215" s="94" t="s">
        <v>90</v>
      </c>
      <c r="L215" s="94" t="s">
        <v>90</v>
      </c>
      <c r="M215" s="91">
        <v>0</v>
      </c>
      <c r="N215" s="95" t="s">
        <v>90</v>
      </c>
      <c r="O215" s="94" t="s">
        <v>90</v>
      </c>
      <c r="P215" s="94" t="s">
        <v>90</v>
      </c>
      <c r="Q215" s="91">
        <v>0</v>
      </c>
      <c r="R215" s="95" t="s">
        <v>90</v>
      </c>
      <c r="S215" s="94" t="s">
        <v>90</v>
      </c>
      <c r="T215" s="94" t="s">
        <v>90</v>
      </c>
      <c r="U215" s="91">
        <v>0</v>
      </c>
      <c r="V215" s="95" t="s">
        <v>90</v>
      </c>
      <c r="W215" s="94" t="s">
        <v>90</v>
      </c>
      <c r="X215" s="94" t="s">
        <v>90</v>
      </c>
      <c r="Y215" s="91">
        <v>0</v>
      </c>
      <c r="Z215" s="95" t="s">
        <v>90</v>
      </c>
      <c r="AA215" s="94" t="s">
        <v>90</v>
      </c>
      <c r="AB215" s="94" t="s">
        <v>90</v>
      </c>
      <c r="AC215" s="91">
        <v>0</v>
      </c>
      <c r="AD215" s="95" t="s">
        <v>90</v>
      </c>
      <c r="AE215" s="94" t="s">
        <v>90</v>
      </c>
      <c r="AF215" s="94" t="s">
        <v>90</v>
      </c>
      <c r="AG215" s="91">
        <v>0</v>
      </c>
    </row>
    <row r="216" spans="1:33">
      <c r="A216" s="95">
        <v>40486</v>
      </c>
      <c r="B216" s="94">
        <v>121.05212806693704</v>
      </c>
      <c r="C216" s="94">
        <v>124.7476063456414</v>
      </c>
      <c r="D216" s="91">
        <v>1</v>
      </c>
      <c r="F216" s="95">
        <v>41334</v>
      </c>
      <c r="G216" s="94">
        <v>119.381410176903</v>
      </c>
      <c r="H216" s="94">
        <v>121.46103504477732</v>
      </c>
      <c r="I216" s="91">
        <v>1</v>
      </c>
      <c r="J216" s="95" t="s">
        <v>90</v>
      </c>
      <c r="K216" s="94" t="s">
        <v>90</v>
      </c>
      <c r="L216" s="94" t="s">
        <v>90</v>
      </c>
      <c r="M216" s="91">
        <v>0</v>
      </c>
      <c r="N216" s="95" t="s">
        <v>90</v>
      </c>
      <c r="O216" s="94" t="s">
        <v>90</v>
      </c>
      <c r="P216" s="94" t="s">
        <v>90</v>
      </c>
      <c r="Q216" s="91">
        <v>0</v>
      </c>
      <c r="R216" s="95" t="s">
        <v>90</v>
      </c>
      <c r="S216" s="94" t="s">
        <v>90</v>
      </c>
      <c r="T216" s="94" t="s">
        <v>90</v>
      </c>
      <c r="U216" s="91">
        <v>0</v>
      </c>
      <c r="V216" s="95" t="s">
        <v>90</v>
      </c>
      <c r="W216" s="94" t="s">
        <v>90</v>
      </c>
      <c r="X216" s="94" t="s">
        <v>90</v>
      </c>
      <c r="Y216" s="91">
        <v>0</v>
      </c>
      <c r="Z216" s="95" t="s">
        <v>90</v>
      </c>
      <c r="AA216" s="94" t="s">
        <v>90</v>
      </c>
      <c r="AB216" s="94" t="s">
        <v>90</v>
      </c>
      <c r="AC216" s="91">
        <v>0</v>
      </c>
      <c r="AD216" s="95" t="s">
        <v>90</v>
      </c>
      <c r="AE216" s="94" t="s">
        <v>90</v>
      </c>
      <c r="AF216" s="94" t="s">
        <v>90</v>
      </c>
      <c r="AG216" s="91">
        <v>0</v>
      </c>
    </row>
    <row r="217" spans="1:33">
      <c r="A217" s="95">
        <v>40487</v>
      </c>
      <c r="B217" s="94">
        <v>121.103316838027</v>
      </c>
      <c r="C217" s="94">
        <v>124.80035780707557</v>
      </c>
      <c r="D217" s="91">
        <v>1</v>
      </c>
      <c r="F217" s="95">
        <v>41337</v>
      </c>
      <c r="G217" s="94">
        <v>118.15881658314322</v>
      </c>
      <c r="H217" s="94">
        <v>120.21714386341894</v>
      </c>
      <c r="I217" s="91">
        <v>1</v>
      </c>
      <c r="J217" s="95" t="s">
        <v>90</v>
      </c>
      <c r="K217" s="94" t="s">
        <v>90</v>
      </c>
      <c r="L217" s="94" t="s">
        <v>90</v>
      </c>
      <c r="M217" s="91">
        <v>0</v>
      </c>
      <c r="N217" s="95" t="s">
        <v>90</v>
      </c>
      <c r="O217" s="94" t="s">
        <v>90</v>
      </c>
      <c r="P217" s="94" t="s">
        <v>90</v>
      </c>
      <c r="Q217" s="91">
        <v>0</v>
      </c>
      <c r="R217" s="95" t="s">
        <v>90</v>
      </c>
      <c r="S217" s="94" t="s">
        <v>90</v>
      </c>
      <c r="T217" s="94" t="s">
        <v>90</v>
      </c>
      <c r="U217" s="91">
        <v>0</v>
      </c>
      <c r="V217" s="95" t="s">
        <v>90</v>
      </c>
      <c r="W217" s="94" t="s">
        <v>90</v>
      </c>
      <c r="X217" s="94" t="s">
        <v>90</v>
      </c>
      <c r="Y217" s="91">
        <v>0</v>
      </c>
      <c r="Z217" s="95" t="s">
        <v>90</v>
      </c>
      <c r="AA217" s="94" t="s">
        <v>90</v>
      </c>
      <c r="AB217" s="94" t="s">
        <v>90</v>
      </c>
      <c r="AC217" s="91">
        <v>0</v>
      </c>
      <c r="AD217" s="95" t="s">
        <v>90</v>
      </c>
      <c r="AE217" s="94" t="s">
        <v>90</v>
      </c>
      <c r="AF217" s="94" t="s">
        <v>90</v>
      </c>
      <c r="AG217" s="91">
        <v>0</v>
      </c>
    </row>
    <row r="218" spans="1:33">
      <c r="A218" s="95">
        <v>40490</v>
      </c>
      <c r="B218" s="94">
        <v>120.48254427918097</v>
      </c>
      <c r="C218" s="94">
        <v>124.16063430912699</v>
      </c>
      <c r="D218" s="91">
        <v>1</v>
      </c>
      <c r="F218" s="95">
        <v>41338</v>
      </c>
      <c r="G218" s="94">
        <v>120.62462510878959</v>
      </c>
      <c r="H218" s="94">
        <v>122.72590678809404</v>
      </c>
      <c r="I218" s="91">
        <v>1</v>
      </c>
      <c r="J218" s="95" t="s">
        <v>90</v>
      </c>
      <c r="K218" s="94" t="s">
        <v>90</v>
      </c>
      <c r="L218" s="94" t="s">
        <v>90</v>
      </c>
      <c r="M218" s="91">
        <v>0</v>
      </c>
      <c r="N218" s="95" t="s">
        <v>90</v>
      </c>
      <c r="O218" s="94" t="s">
        <v>90</v>
      </c>
      <c r="P218" s="94" t="s">
        <v>90</v>
      </c>
      <c r="Q218" s="91">
        <v>0</v>
      </c>
      <c r="R218" s="95" t="s">
        <v>90</v>
      </c>
      <c r="S218" s="94" t="s">
        <v>90</v>
      </c>
      <c r="T218" s="94" t="s">
        <v>90</v>
      </c>
      <c r="U218" s="91">
        <v>0</v>
      </c>
      <c r="V218" s="95" t="s">
        <v>90</v>
      </c>
      <c r="W218" s="94" t="s">
        <v>90</v>
      </c>
      <c r="X218" s="94" t="s">
        <v>90</v>
      </c>
      <c r="Y218" s="91">
        <v>0</v>
      </c>
      <c r="Z218" s="95" t="s">
        <v>90</v>
      </c>
      <c r="AA218" s="94" t="s">
        <v>90</v>
      </c>
      <c r="AB218" s="94" t="s">
        <v>90</v>
      </c>
      <c r="AC218" s="91">
        <v>0</v>
      </c>
      <c r="AD218" s="95" t="s">
        <v>90</v>
      </c>
      <c r="AE218" s="94" t="s">
        <v>90</v>
      </c>
      <c r="AF218" s="94" t="s">
        <v>90</v>
      </c>
      <c r="AG218" s="91">
        <v>0</v>
      </c>
    </row>
    <row r="219" spans="1:33">
      <c r="A219" s="95">
        <v>40491</v>
      </c>
      <c r="B219" s="94">
        <v>121.04805794615297</v>
      </c>
      <c r="C219" s="94">
        <v>124.74341197224656</v>
      </c>
      <c r="D219" s="91">
        <v>1</v>
      </c>
      <c r="F219" s="95">
        <v>41339</v>
      </c>
      <c r="G219" s="94">
        <v>120.49225076837335</v>
      </c>
      <c r="H219" s="94">
        <v>122.5912264858887</v>
      </c>
      <c r="I219" s="91">
        <v>1</v>
      </c>
      <c r="J219" s="95" t="s">
        <v>90</v>
      </c>
      <c r="K219" s="94" t="s">
        <v>90</v>
      </c>
      <c r="L219" s="94" t="s">
        <v>90</v>
      </c>
      <c r="M219" s="91">
        <v>0</v>
      </c>
      <c r="N219" s="95" t="s">
        <v>90</v>
      </c>
      <c r="O219" s="94" t="s">
        <v>90</v>
      </c>
      <c r="P219" s="94" t="s">
        <v>90</v>
      </c>
      <c r="Q219" s="91">
        <v>0</v>
      </c>
      <c r="R219" s="95" t="s">
        <v>90</v>
      </c>
      <c r="S219" s="94" t="s">
        <v>90</v>
      </c>
      <c r="T219" s="94" t="s">
        <v>90</v>
      </c>
      <c r="U219" s="91">
        <v>0</v>
      </c>
      <c r="V219" s="95" t="s">
        <v>90</v>
      </c>
      <c r="W219" s="94" t="s">
        <v>90</v>
      </c>
      <c r="X219" s="94" t="s">
        <v>90</v>
      </c>
      <c r="Y219" s="91">
        <v>0</v>
      </c>
      <c r="Z219" s="95" t="s">
        <v>90</v>
      </c>
      <c r="AA219" s="94" t="s">
        <v>90</v>
      </c>
      <c r="AB219" s="94" t="s">
        <v>90</v>
      </c>
      <c r="AC219" s="91">
        <v>0</v>
      </c>
      <c r="AD219" s="95" t="s">
        <v>90</v>
      </c>
      <c r="AE219" s="94" t="s">
        <v>90</v>
      </c>
      <c r="AF219" s="94" t="s">
        <v>90</v>
      </c>
      <c r="AG219" s="91">
        <v>0</v>
      </c>
    </row>
    <row r="220" spans="1:33">
      <c r="A220" s="95">
        <v>40492</v>
      </c>
      <c r="B220" s="94">
        <v>120.98129491142561</v>
      </c>
      <c r="C220" s="94">
        <v>124.6746107961945</v>
      </c>
      <c r="D220" s="91">
        <v>1</v>
      </c>
      <c r="F220" s="95">
        <v>41340</v>
      </c>
      <c r="G220" s="94">
        <v>120.68081947283801</v>
      </c>
      <c r="H220" s="94">
        <v>122.7830800582949</v>
      </c>
      <c r="I220" s="91">
        <v>1</v>
      </c>
      <c r="J220" s="95" t="s">
        <v>90</v>
      </c>
      <c r="K220" s="94" t="s">
        <v>90</v>
      </c>
      <c r="L220" s="94" t="s">
        <v>90</v>
      </c>
      <c r="M220" s="91">
        <v>0</v>
      </c>
      <c r="N220" s="95" t="s">
        <v>90</v>
      </c>
      <c r="O220" s="94" t="s">
        <v>90</v>
      </c>
      <c r="P220" s="94" t="s">
        <v>90</v>
      </c>
      <c r="Q220" s="91">
        <v>0</v>
      </c>
      <c r="R220" s="95" t="s">
        <v>90</v>
      </c>
      <c r="S220" s="94" t="s">
        <v>90</v>
      </c>
      <c r="T220" s="94" t="s">
        <v>90</v>
      </c>
      <c r="U220" s="91">
        <v>0</v>
      </c>
      <c r="V220" s="95" t="s">
        <v>90</v>
      </c>
      <c r="W220" s="94" t="s">
        <v>90</v>
      </c>
      <c r="X220" s="94" t="s">
        <v>90</v>
      </c>
      <c r="Y220" s="91">
        <v>0</v>
      </c>
      <c r="Z220" s="95" t="s">
        <v>90</v>
      </c>
      <c r="AA220" s="94" t="s">
        <v>90</v>
      </c>
      <c r="AB220" s="94" t="s">
        <v>90</v>
      </c>
      <c r="AC220" s="91">
        <v>0</v>
      </c>
      <c r="AD220" s="95" t="s">
        <v>90</v>
      </c>
      <c r="AE220" s="94" t="s">
        <v>90</v>
      </c>
      <c r="AF220" s="94" t="s">
        <v>90</v>
      </c>
      <c r="AG220" s="91">
        <v>0</v>
      </c>
    </row>
    <row r="221" spans="1:33">
      <c r="A221" s="95">
        <v>40493</v>
      </c>
      <c r="B221" s="94">
        <v>120.43208556300802</v>
      </c>
      <c r="C221" s="94">
        <v>124.10863518971975</v>
      </c>
      <c r="D221" s="91">
        <v>1</v>
      </c>
      <c r="F221" s="95">
        <v>41341</v>
      </c>
      <c r="G221" s="94">
        <v>121.11233395931815</v>
      </c>
      <c r="H221" s="94">
        <v>123.22211152966911</v>
      </c>
      <c r="I221" s="91">
        <v>1</v>
      </c>
      <c r="J221" s="95" t="s">
        <v>90</v>
      </c>
      <c r="K221" s="94" t="s">
        <v>90</v>
      </c>
      <c r="L221" s="94" t="s">
        <v>90</v>
      </c>
      <c r="M221" s="91">
        <v>0</v>
      </c>
      <c r="N221" s="95" t="s">
        <v>90</v>
      </c>
      <c r="O221" s="94" t="s">
        <v>90</v>
      </c>
      <c r="P221" s="94" t="s">
        <v>90</v>
      </c>
      <c r="Q221" s="91">
        <v>0</v>
      </c>
      <c r="R221" s="95" t="s">
        <v>90</v>
      </c>
      <c r="S221" s="94" t="s">
        <v>90</v>
      </c>
      <c r="T221" s="94" t="s">
        <v>90</v>
      </c>
      <c r="U221" s="91">
        <v>0</v>
      </c>
      <c r="V221" s="95" t="s">
        <v>90</v>
      </c>
      <c r="W221" s="94" t="s">
        <v>90</v>
      </c>
      <c r="X221" s="94" t="s">
        <v>90</v>
      </c>
      <c r="Y221" s="91">
        <v>0</v>
      </c>
      <c r="Z221" s="95" t="s">
        <v>90</v>
      </c>
      <c r="AA221" s="94" t="s">
        <v>90</v>
      </c>
      <c r="AB221" s="94" t="s">
        <v>90</v>
      </c>
      <c r="AC221" s="91">
        <v>0</v>
      </c>
      <c r="AD221" s="95" t="s">
        <v>90</v>
      </c>
      <c r="AE221" s="94" t="s">
        <v>90</v>
      </c>
      <c r="AF221" s="94" t="s">
        <v>90</v>
      </c>
      <c r="AG221" s="91">
        <v>0</v>
      </c>
    </row>
    <row r="222" spans="1:33">
      <c r="A222" s="95">
        <v>40494</v>
      </c>
      <c r="B222" s="94">
        <v>121.12755907683027</v>
      </c>
      <c r="C222" s="94">
        <v>124.82534011272735</v>
      </c>
      <c r="D222" s="91">
        <v>1</v>
      </c>
      <c r="F222" s="95">
        <v>41344</v>
      </c>
      <c r="G222" s="94">
        <v>121.56508998666339</v>
      </c>
      <c r="H222" s="94">
        <v>123.96252539668916</v>
      </c>
      <c r="I222" s="91">
        <v>1</v>
      </c>
      <c r="J222" s="95" t="s">
        <v>90</v>
      </c>
      <c r="K222" s="94" t="s">
        <v>90</v>
      </c>
      <c r="L222" s="94" t="s">
        <v>90</v>
      </c>
      <c r="M222" s="91">
        <v>0</v>
      </c>
      <c r="N222" s="95" t="s">
        <v>90</v>
      </c>
      <c r="O222" s="94" t="s">
        <v>90</v>
      </c>
      <c r="P222" s="94" t="s">
        <v>90</v>
      </c>
      <c r="Q222" s="91">
        <v>0</v>
      </c>
      <c r="R222" s="95" t="s">
        <v>90</v>
      </c>
      <c r="S222" s="94" t="s">
        <v>90</v>
      </c>
      <c r="T222" s="94" t="s">
        <v>90</v>
      </c>
      <c r="U222" s="91">
        <v>0</v>
      </c>
      <c r="V222" s="95" t="s">
        <v>90</v>
      </c>
      <c r="W222" s="94" t="s">
        <v>90</v>
      </c>
      <c r="X222" s="94" t="s">
        <v>90</v>
      </c>
      <c r="Y222" s="91">
        <v>0</v>
      </c>
      <c r="Z222" s="95" t="s">
        <v>90</v>
      </c>
      <c r="AA222" s="94" t="s">
        <v>90</v>
      </c>
      <c r="AB222" s="94" t="s">
        <v>90</v>
      </c>
      <c r="AC222" s="91">
        <v>0</v>
      </c>
      <c r="AD222" s="95" t="s">
        <v>90</v>
      </c>
      <c r="AE222" s="94" t="s">
        <v>90</v>
      </c>
      <c r="AF222" s="94" t="s">
        <v>90</v>
      </c>
      <c r="AG222" s="91">
        <v>0</v>
      </c>
    </row>
    <row r="223" spans="1:33">
      <c r="A223" s="95">
        <v>40497</v>
      </c>
      <c r="B223" s="94">
        <v>121.15202990151052</v>
      </c>
      <c r="C223" s="94">
        <v>124.85055798252372</v>
      </c>
      <c r="D223" s="91">
        <v>1</v>
      </c>
      <c r="F223" s="95">
        <v>41345</v>
      </c>
      <c r="G223" s="94">
        <v>120.85209704841364</v>
      </c>
      <c r="H223" s="94">
        <v>123.23547122986263</v>
      </c>
      <c r="I223" s="91">
        <v>1</v>
      </c>
      <c r="J223" s="95" t="s">
        <v>90</v>
      </c>
      <c r="K223" s="94" t="s">
        <v>90</v>
      </c>
      <c r="L223" s="94" t="s">
        <v>90</v>
      </c>
      <c r="M223" s="91">
        <v>0</v>
      </c>
      <c r="N223" s="95" t="s">
        <v>90</v>
      </c>
      <c r="O223" s="94" t="s">
        <v>90</v>
      </c>
      <c r="P223" s="94" t="s">
        <v>90</v>
      </c>
      <c r="Q223" s="91">
        <v>0</v>
      </c>
      <c r="R223" s="95" t="s">
        <v>90</v>
      </c>
      <c r="S223" s="94" t="s">
        <v>90</v>
      </c>
      <c r="T223" s="94" t="s">
        <v>90</v>
      </c>
      <c r="U223" s="91">
        <v>0</v>
      </c>
      <c r="V223" s="95" t="s">
        <v>90</v>
      </c>
      <c r="W223" s="94" t="s">
        <v>90</v>
      </c>
      <c r="X223" s="94" t="s">
        <v>90</v>
      </c>
      <c r="Y223" s="91">
        <v>0</v>
      </c>
      <c r="Z223" s="95" t="s">
        <v>90</v>
      </c>
      <c r="AA223" s="94" t="s">
        <v>90</v>
      </c>
      <c r="AB223" s="94" t="s">
        <v>90</v>
      </c>
      <c r="AC223" s="91">
        <v>0</v>
      </c>
      <c r="AD223" s="95" t="s">
        <v>90</v>
      </c>
      <c r="AE223" s="94" t="s">
        <v>90</v>
      </c>
      <c r="AF223" s="94" t="s">
        <v>90</v>
      </c>
      <c r="AG223" s="91">
        <v>0</v>
      </c>
    </row>
    <row r="224" spans="1:33">
      <c r="A224" s="95">
        <v>40498</v>
      </c>
      <c r="B224" s="94">
        <v>120.00140652475312</v>
      </c>
      <c r="C224" s="94">
        <v>123.66480838565209</v>
      </c>
      <c r="D224" s="91">
        <v>1</v>
      </c>
      <c r="F224" s="95">
        <v>41346</v>
      </c>
      <c r="G224" s="94">
        <v>119.81063505614149</v>
      </c>
      <c r="H224" s="94">
        <v>122.17347013496862</v>
      </c>
      <c r="I224" s="91">
        <v>1</v>
      </c>
      <c r="J224" s="95" t="s">
        <v>90</v>
      </c>
      <c r="K224" s="94" t="s">
        <v>90</v>
      </c>
      <c r="L224" s="94" t="s">
        <v>90</v>
      </c>
      <c r="M224" s="91">
        <v>0</v>
      </c>
      <c r="N224" s="95" t="s">
        <v>90</v>
      </c>
      <c r="O224" s="94" t="s">
        <v>90</v>
      </c>
      <c r="P224" s="94" t="s">
        <v>90</v>
      </c>
      <c r="Q224" s="91">
        <v>0</v>
      </c>
      <c r="R224" s="95" t="s">
        <v>90</v>
      </c>
      <c r="S224" s="94" t="s">
        <v>90</v>
      </c>
      <c r="T224" s="94" t="s">
        <v>90</v>
      </c>
      <c r="U224" s="91">
        <v>0</v>
      </c>
      <c r="V224" s="95" t="s">
        <v>90</v>
      </c>
      <c r="W224" s="94" t="s">
        <v>90</v>
      </c>
      <c r="X224" s="94" t="s">
        <v>90</v>
      </c>
      <c r="Y224" s="91">
        <v>0</v>
      </c>
      <c r="Z224" s="95" t="s">
        <v>90</v>
      </c>
      <c r="AA224" s="94" t="s">
        <v>90</v>
      </c>
      <c r="AB224" s="94" t="s">
        <v>90</v>
      </c>
      <c r="AC224" s="91">
        <v>0</v>
      </c>
      <c r="AD224" s="95" t="s">
        <v>90</v>
      </c>
      <c r="AE224" s="94" t="s">
        <v>90</v>
      </c>
      <c r="AF224" s="94" t="s">
        <v>90</v>
      </c>
      <c r="AG224" s="91">
        <v>0</v>
      </c>
    </row>
    <row r="225" spans="1:33">
      <c r="A225" s="95">
        <v>40499</v>
      </c>
      <c r="B225" s="94">
        <v>120.53894879992311</v>
      </c>
      <c r="C225" s="94">
        <v>124.2187607465719</v>
      </c>
      <c r="D225" s="91">
        <v>1</v>
      </c>
      <c r="F225" s="95">
        <v>41347</v>
      </c>
      <c r="G225" s="94">
        <v>120.47319980609805</v>
      </c>
      <c r="H225" s="94">
        <v>122.84910159834722</v>
      </c>
      <c r="I225" s="91">
        <v>1</v>
      </c>
      <c r="J225" s="95" t="s">
        <v>90</v>
      </c>
      <c r="K225" s="94" t="s">
        <v>90</v>
      </c>
      <c r="L225" s="94" t="s">
        <v>90</v>
      </c>
      <c r="M225" s="91">
        <v>0</v>
      </c>
      <c r="N225" s="95" t="s">
        <v>90</v>
      </c>
      <c r="O225" s="94" t="s">
        <v>90</v>
      </c>
      <c r="P225" s="94" t="s">
        <v>90</v>
      </c>
      <c r="Q225" s="91">
        <v>0</v>
      </c>
      <c r="R225" s="95" t="s">
        <v>90</v>
      </c>
      <c r="S225" s="94" t="s">
        <v>90</v>
      </c>
      <c r="T225" s="94" t="s">
        <v>90</v>
      </c>
      <c r="U225" s="91">
        <v>0</v>
      </c>
      <c r="V225" s="95" t="s">
        <v>90</v>
      </c>
      <c r="W225" s="94" t="s">
        <v>90</v>
      </c>
      <c r="X225" s="94" t="s">
        <v>90</v>
      </c>
      <c r="Y225" s="91">
        <v>0</v>
      </c>
      <c r="Z225" s="95" t="s">
        <v>90</v>
      </c>
      <c r="AA225" s="94" t="s">
        <v>90</v>
      </c>
      <c r="AB225" s="94" t="s">
        <v>90</v>
      </c>
      <c r="AC225" s="91">
        <v>0</v>
      </c>
      <c r="AD225" s="95" t="s">
        <v>90</v>
      </c>
      <c r="AE225" s="94" t="s">
        <v>90</v>
      </c>
      <c r="AF225" s="94" t="s">
        <v>90</v>
      </c>
      <c r="AG225" s="91">
        <v>0</v>
      </c>
    </row>
    <row r="226" spans="1:33">
      <c r="A226" s="95">
        <v>40500</v>
      </c>
      <c r="B226" s="94">
        <v>120.4936394688205</v>
      </c>
      <c r="C226" s="94">
        <v>124.17206821261624</v>
      </c>
      <c r="D226" s="91">
        <v>1</v>
      </c>
      <c r="F226" s="95">
        <v>41348</v>
      </c>
      <c r="G226" s="94">
        <v>119.63980446367052</v>
      </c>
      <c r="H226" s="94">
        <v>122.0558831374282</v>
      </c>
      <c r="I226" s="91">
        <v>1</v>
      </c>
      <c r="J226" s="95" t="s">
        <v>90</v>
      </c>
      <c r="K226" s="94" t="s">
        <v>90</v>
      </c>
      <c r="L226" s="94" t="s">
        <v>90</v>
      </c>
      <c r="M226" s="91">
        <v>0</v>
      </c>
      <c r="N226" s="95" t="s">
        <v>90</v>
      </c>
      <c r="O226" s="94" t="s">
        <v>90</v>
      </c>
      <c r="P226" s="94" t="s">
        <v>90</v>
      </c>
      <c r="Q226" s="91">
        <v>0</v>
      </c>
      <c r="R226" s="95" t="s">
        <v>90</v>
      </c>
      <c r="S226" s="94" t="s">
        <v>90</v>
      </c>
      <c r="T226" s="94" t="s">
        <v>90</v>
      </c>
      <c r="U226" s="91">
        <v>0</v>
      </c>
      <c r="V226" s="95" t="s">
        <v>90</v>
      </c>
      <c r="W226" s="94" t="s">
        <v>90</v>
      </c>
      <c r="X226" s="94" t="s">
        <v>90</v>
      </c>
      <c r="Y226" s="91">
        <v>0</v>
      </c>
      <c r="Z226" s="95" t="s">
        <v>90</v>
      </c>
      <c r="AA226" s="94" t="s">
        <v>90</v>
      </c>
      <c r="AB226" s="94" t="s">
        <v>90</v>
      </c>
      <c r="AC226" s="91">
        <v>0</v>
      </c>
      <c r="AD226" s="95" t="s">
        <v>90</v>
      </c>
      <c r="AE226" s="94" t="s">
        <v>90</v>
      </c>
      <c r="AF226" s="94" t="s">
        <v>90</v>
      </c>
      <c r="AG226" s="91">
        <v>0</v>
      </c>
    </row>
    <row r="227" spans="1:33">
      <c r="A227" s="95">
        <v>40501</v>
      </c>
      <c r="B227" s="94">
        <v>120.52945805658995</v>
      </c>
      <c r="C227" s="94">
        <v>124.20898026991148</v>
      </c>
      <c r="D227" s="91">
        <v>1</v>
      </c>
      <c r="F227" s="95">
        <v>41351</v>
      </c>
      <c r="G227" s="94">
        <v>119.34872613150387</v>
      </c>
      <c r="H227" s="94">
        <v>121.75892659312393</v>
      </c>
      <c r="I227" s="91">
        <v>1</v>
      </c>
      <c r="J227" s="95" t="s">
        <v>90</v>
      </c>
      <c r="K227" s="94" t="s">
        <v>90</v>
      </c>
      <c r="L227" s="94" t="s">
        <v>90</v>
      </c>
      <c r="M227" s="91">
        <v>0</v>
      </c>
      <c r="N227" s="95" t="s">
        <v>90</v>
      </c>
      <c r="O227" s="94" t="s">
        <v>90</v>
      </c>
      <c r="P227" s="94" t="s">
        <v>90</v>
      </c>
      <c r="Q227" s="91">
        <v>0</v>
      </c>
      <c r="R227" s="95" t="s">
        <v>90</v>
      </c>
      <c r="S227" s="94" t="s">
        <v>90</v>
      </c>
      <c r="T227" s="94" t="s">
        <v>90</v>
      </c>
      <c r="U227" s="91">
        <v>0</v>
      </c>
      <c r="V227" s="95" t="s">
        <v>90</v>
      </c>
      <c r="W227" s="94" t="s">
        <v>90</v>
      </c>
      <c r="X227" s="94" t="s">
        <v>90</v>
      </c>
      <c r="Y227" s="91">
        <v>0</v>
      </c>
      <c r="Z227" s="95" t="s">
        <v>90</v>
      </c>
      <c r="AA227" s="94" t="s">
        <v>90</v>
      </c>
      <c r="AB227" s="94" t="s">
        <v>90</v>
      </c>
      <c r="AC227" s="91">
        <v>0</v>
      </c>
      <c r="AD227" s="95" t="s">
        <v>90</v>
      </c>
      <c r="AE227" s="94" t="s">
        <v>90</v>
      </c>
      <c r="AF227" s="94" t="s">
        <v>90</v>
      </c>
      <c r="AG227" s="91">
        <v>0</v>
      </c>
    </row>
    <row r="228" spans="1:33">
      <c r="A228" s="95">
        <v>40504</v>
      </c>
      <c r="B228" s="94">
        <v>120.3061736376807</v>
      </c>
      <c r="C228" s="94">
        <v>123.97887942626664</v>
      </c>
      <c r="D228" s="91">
        <v>1</v>
      </c>
      <c r="F228" s="95">
        <v>41352</v>
      </c>
      <c r="G228" s="94">
        <v>120.02069161245407</v>
      </c>
      <c r="H228" s="94">
        <v>122.44446215198677</v>
      </c>
      <c r="I228" s="91">
        <v>1</v>
      </c>
      <c r="J228" s="95" t="s">
        <v>90</v>
      </c>
      <c r="K228" s="94" t="s">
        <v>90</v>
      </c>
      <c r="L228" s="94" t="s">
        <v>90</v>
      </c>
      <c r="M228" s="91">
        <v>0</v>
      </c>
      <c r="N228" s="95" t="s">
        <v>90</v>
      </c>
      <c r="O228" s="94" t="s">
        <v>90</v>
      </c>
      <c r="P228" s="94" t="s">
        <v>90</v>
      </c>
      <c r="Q228" s="91">
        <v>0</v>
      </c>
      <c r="R228" s="95" t="s">
        <v>90</v>
      </c>
      <c r="S228" s="94" t="s">
        <v>90</v>
      </c>
      <c r="T228" s="94" t="s">
        <v>90</v>
      </c>
      <c r="U228" s="91">
        <v>0</v>
      </c>
      <c r="V228" s="95" t="s">
        <v>90</v>
      </c>
      <c r="W228" s="94" t="s">
        <v>90</v>
      </c>
      <c r="X228" s="94" t="s">
        <v>90</v>
      </c>
      <c r="Y228" s="91">
        <v>0</v>
      </c>
      <c r="Z228" s="95" t="s">
        <v>90</v>
      </c>
      <c r="AA228" s="94" t="s">
        <v>90</v>
      </c>
      <c r="AB228" s="94" t="s">
        <v>90</v>
      </c>
      <c r="AC228" s="91">
        <v>0</v>
      </c>
      <c r="AD228" s="95" t="s">
        <v>90</v>
      </c>
      <c r="AE228" s="94" t="s">
        <v>90</v>
      </c>
      <c r="AF228" s="94" t="s">
        <v>90</v>
      </c>
      <c r="AG228" s="91">
        <v>0</v>
      </c>
    </row>
    <row r="229" spans="1:33">
      <c r="A229" s="95">
        <v>40505</v>
      </c>
      <c r="B229" s="94">
        <v>118.54382672253634</v>
      </c>
      <c r="C229" s="94">
        <v>122.1627316003208</v>
      </c>
      <c r="D229" s="91">
        <v>1</v>
      </c>
      <c r="F229" s="95">
        <v>41353</v>
      </c>
      <c r="G229" s="94">
        <v>119.99873680998185</v>
      </c>
      <c r="H229" s="94">
        <v>122.65389803904678</v>
      </c>
      <c r="I229" s="91">
        <v>1</v>
      </c>
      <c r="J229" s="95" t="s">
        <v>90</v>
      </c>
      <c r="K229" s="94" t="s">
        <v>90</v>
      </c>
      <c r="L229" s="94" t="s">
        <v>90</v>
      </c>
      <c r="M229" s="91">
        <v>0</v>
      </c>
      <c r="N229" s="95" t="s">
        <v>90</v>
      </c>
      <c r="O229" s="94" t="s">
        <v>90</v>
      </c>
      <c r="P229" s="94" t="s">
        <v>90</v>
      </c>
      <c r="Q229" s="91">
        <v>0</v>
      </c>
      <c r="R229" s="95" t="s">
        <v>90</v>
      </c>
      <c r="S229" s="94" t="s">
        <v>90</v>
      </c>
      <c r="T229" s="94" t="s">
        <v>90</v>
      </c>
      <c r="U229" s="91">
        <v>0</v>
      </c>
      <c r="V229" s="95" t="s">
        <v>90</v>
      </c>
      <c r="W229" s="94" t="s">
        <v>90</v>
      </c>
      <c r="X229" s="94" t="s">
        <v>90</v>
      </c>
      <c r="Y229" s="91">
        <v>0</v>
      </c>
      <c r="Z229" s="95" t="s">
        <v>90</v>
      </c>
      <c r="AA229" s="94" t="s">
        <v>90</v>
      </c>
      <c r="AB229" s="94" t="s">
        <v>90</v>
      </c>
      <c r="AC229" s="91">
        <v>0</v>
      </c>
      <c r="AD229" s="95" t="s">
        <v>90</v>
      </c>
      <c r="AE229" s="94" t="s">
        <v>90</v>
      </c>
      <c r="AF229" s="94" t="s">
        <v>90</v>
      </c>
      <c r="AG229" s="91">
        <v>0</v>
      </c>
    </row>
    <row r="230" spans="1:33">
      <c r="A230" s="95">
        <v>40506</v>
      </c>
      <c r="B230" s="94">
        <v>119.52349504392944</v>
      </c>
      <c r="C230" s="94">
        <v>123.172307227433</v>
      </c>
      <c r="D230" s="91">
        <v>1</v>
      </c>
      <c r="F230" s="95">
        <v>41355</v>
      </c>
      <c r="G230" s="94">
        <v>119.84851657327057</v>
      </c>
      <c r="H230" s="94">
        <v>122.89230090350506</v>
      </c>
      <c r="I230" s="91">
        <v>1</v>
      </c>
      <c r="J230" s="95" t="s">
        <v>90</v>
      </c>
      <c r="K230" s="94" t="s">
        <v>90</v>
      </c>
      <c r="L230" s="94" t="s">
        <v>90</v>
      </c>
      <c r="M230" s="91">
        <v>0</v>
      </c>
      <c r="N230" s="95" t="s">
        <v>90</v>
      </c>
      <c r="O230" s="94" t="s">
        <v>90</v>
      </c>
      <c r="P230" s="94" t="s">
        <v>90</v>
      </c>
      <c r="Q230" s="91">
        <v>0</v>
      </c>
      <c r="R230" s="95" t="s">
        <v>90</v>
      </c>
      <c r="S230" s="94" t="s">
        <v>90</v>
      </c>
      <c r="T230" s="94" t="s">
        <v>90</v>
      </c>
      <c r="U230" s="91">
        <v>0</v>
      </c>
      <c r="V230" s="95" t="s">
        <v>90</v>
      </c>
      <c r="W230" s="94" t="s">
        <v>90</v>
      </c>
      <c r="X230" s="94" t="s">
        <v>90</v>
      </c>
      <c r="Y230" s="91">
        <v>0</v>
      </c>
      <c r="Z230" s="95" t="s">
        <v>90</v>
      </c>
      <c r="AA230" s="94" t="s">
        <v>90</v>
      </c>
      <c r="AB230" s="94" t="s">
        <v>90</v>
      </c>
      <c r="AC230" s="91">
        <v>0</v>
      </c>
      <c r="AD230" s="95" t="s">
        <v>90</v>
      </c>
      <c r="AE230" s="94" t="s">
        <v>90</v>
      </c>
      <c r="AF230" s="94" t="s">
        <v>90</v>
      </c>
      <c r="AG230" s="91">
        <v>0</v>
      </c>
    </row>
    <row r="231" spans="1:33">
      <c r="A231" s="95">
        <v>40507</v>
      </c>
      <c r="B231" s="94">
        <v>120.12864879229514</v>
      </c>
      <c r="C231" s="94">
        <v>123.79593510399513</v>
      </c>
      <c r="D231" s="91">
        <v>1</v>
      </c>
      <c r="F231" s="95">
        <v>41358</v>
      </c>
      <c r="G231" s="94">
        <v>120.01289546181857</v>
      </c>
      <c r="H231" s="94">
        <v>123.06085451110249</v>
      </c>
      <c r="I231" s="91">
        <v>1</v>
      </c>
      <c r="J231" s="95" t="s">
        <v>90</v>
      </c>
      <c r="K231" s="94" t="s">
        <v>90</v>
      </c>
      <c r="L231" s="94" t="s">
        <v>90</v>
      </c>
      <c r="M231" s="91">
        <v>0</v>
      </c>
      <c r="N231" s="95" t="s">
        <v>90</v>
      </c>
      <c r="O231" s="94" t="s">
        <v>90</v>
      </c>
      <c r="P231" s="94" t="s">
        <v>90</v>
      </c>
      <c r="Q231" s="91">
        <v>0</v>
      </c>
      <c r="R231" s="95" t="s">
        <v>90</v>
      </c>
      <c r="S231" s="94" t="s">
        <v>90</v>
      </c>
      <c r="T231" s="94" t="s">
        <v>90</v>
      </c>
      <c r="U231" s="91">
        <v>0</v>
      </c>
      <c r="V231" s="95" t="s">
        <v>90</v>
      </c>
      <c r="W231" s="94" t="s">
        <v>90</v>
      </c>
      <c r="X231" s="94" t="s">
        <v>90</v>
      </c>
      <c r="Y231" s="91">
        <v>0</v>
      </c>
      <c r="Z231" s="95" t="s">
        <v>90</v>
      </c>
      <c r="AA231" s="94" t="s">
        <v>90</v>
      </c>
      <c r="AB231" s="94" t="s">
        <v>90</v>
      </c>
      <c r="AC231" s="91">
        <v>0</v>
      </c>
      <c r="AD231" s="95" t="s">
        <v>90</v>
      </c>
      <c r="AE231" s="94" t="s">
        <v>90</v>
      </c>
      <c r="AF231" s="94" t="s">
        <v>90</v>
      </c>
      <c r="AG231" s="91">
        <v>0</v>
      </c>
    </row>
    <row r="232" spans="1:33">
      <c r="A232" s="95">
        <v>40508</v>
      </c>
      <c r="B232" s="94">
        <v>119.60955921285738</v>
      </c>
      <c r="C232" s="94">
        <v>123.26099876253718</v>
      </c>
      <c r="D232" s="91">
        <v>1</v>
      </c>
      <c r="F232" s="95">
        <v>41359</v>
      </c>
      <c r="G232" s="94">
        <v>121.45033200319885</v>
      </c>
      <c r="H232" s="94">
        <v>124.53479752703463</v>
      </c>
      <c r="I232" s="91">
        <v>1</v>
      </c>
      <c r="J232" s="95" t="s">
        <v>90</v>
      </c>
      <c r="K232" s="94" t="s">
        <v>90</v>
      </c>
      <c r="L232" s="94" t="s">
        <v>90</v>
      </c>
      <c r="M232" s="91">
        <v>0</v>
      </c>
      <c r="N232" s="95" t="s">
        <v>90</v>
      </c>
      <c r="O232" s="94" t="s">
        <v>90</v>
      </c>
      <c r="P232" s="94" t="s">
        <v>90</v>
      </c>
      <c r="Q232" s="91">
        <v>0</v>
      </c>
      <c r="R232" s="95" t="s">
        <v>90</v>
      </c>
      <c r="S232" s="94" t="s">
        <v>90</v>
      </c>
      <c r="T232" s="94" t="s">
        <v>90</v>
      </c>
      <c r="U232" s="91">
        <v>0</v>
      </c>
      <c r="V232" s="95" t="s">
        <v>90</v>
      </c>
      <c r="W232" s="94" t="s">
        <v>90</v>
      </c>
      <c r="X232" s="94" t="s">
        <v>90</v>
      </c>
      <c r="Y232" s="91">
        <v>0</v>
      </c>
      <c r="Z232" s="95" t="s">
        <v>90</v>
      </c>
      <c r="AA232" s="94" t="s">
        <v>90</v>
      </c>
      <c r="AB232" s="94" t="s">
        <v>90</v>
      </c>
      <c r="AC232" s="91">
        <v>0</v>
      </c>
      <c r="AD232" s="95" t="s">
        <v>90</v>
      </c>
      <c r="AE232" s="94" t="s">
        <v>90</v>
      </c>
      <c r="AF232" s="94" t="s">
        <v>90</v>
      </c>
      <c r="AG232" s="91">
        <v>0</v>
      </c>
    </row>
    <row r="233" spans="1:33">
      <c r="A233" s="95">
        <v>40511</v>
      </c>
      <c r="B233" s="94">
        <v>117.78022913454762</v>
      </c>
      <c r="C233" s="94">
        <v>121.37582291202229</v>
      </c>
      <c r="D233" s="91">
        <v>1</v>
      </c>
      <c r="F233" s="95">
        <v>41360</v>
      </c>
      <c r="G233" s="94">
        <v>119.46800683482891</v>
      </c>
      <c r="H233" s="94">
        <v>122.50212738604898</v>
      </c>
      <c r="I233" s="91">
        <v>1</v>
      </c>
      <c r="J233" s="95" t="s">
        <v>90</v>
      </c>
      <c r="K233" s="94" t="s">
        <v>90</v>
      </c>
      <c r="L233" s="94" t="s">
        <v>90</v>
      </c>
      <c r="M233" s="91">
        <v>0</v>
      </c>
      <c r="N233" s="95" t="s">
        <v>90</v>
      </c>
      <c r="O233" s="94" t="s">
        <v>90</v>
      </c>
      <c r="P233" s="94" t="s">
        <v>90</v>
      </c>
      <c r="Q233" s="91">
        <v>0</v>
      </c>
      <c r="R233" s="95" t="s">
        <v>90</v>
      </c>
      <c r="S233" s="94" t="s">
        <v>90</v>
      </c>
      <c r="T233" s="94" t="s">
        <v>90</v>
      </c>
      <c r="U233" s="91">
        <v>0</v>
      </c>
      <c r="V233" s="95" t="s">
        <v>90</v>
      </c>
      <c r="W233" s="94" t="s">
        <v>90</v>
      </c>
      <c r="X233" s="94" t="s">
        <v>90</v>
      </c>
      <c r="Y233" s="91">
        <v>0</v>
      </c>
      <c r="Z233" s="95" t="s">
        <v>90</v>
      </c>
      <c r="AA233" s="94" t="s">
        <v>90</v>
      </c>
      <c r="AB233" s="94" t="s">
        <v>90</v>
      </c>
      <c r="AC233" s="91">
        <v>0</v>
      </c>
      <c r="AD233" s="95" t="s">
        <v>90</v>
      </c>
      <c r="AE233" s="94" t="s">
        <v>90</v>
      </c>
      <c r="AF233" s="94" t="s">
        <v>90</v>
      </c>
      <c r="AG233" s="91">
        <v>0</v>
      </c>
    </row>
    <row r="234" spans="1:33">
      <c r="A234" s="95">
        <v>40512</v>
      </c>
      <c r="B234" s="94">
        <v>115.76756074359426</v>
      </c>
      <c r="C234" s="94">
        <v>119.30171179850157</v>
      </c>
      <c r="D234" s="91">
        <v>1</v>
      </c>
      <c r="F234" s="95">
        <v>41361</v>
      </c>
      <c r="G234" s="94">
        <v>119.78313103696173</v>
      </c>
      <c r="H234" s="94">
        <v>123.09412306809379</v>
      </c>
      <c r="I234" s="91">
        <v>1</v>
      </c>
      <c r="J234" s="95" t="s">
        <v>90</v>
      </c>
      <c r="K234" s="94" t="s">
        <v>90</v>
      </c>
      <c r="L234" s="94" t="s">
        <v>90</v>
      </c>
      <c r="M234" s="91">
        <v>0</v>
      </c>
      <c r="N234" s="95" t="s">
        <v>90</v>
      </c>
      <c r="O234" s="94" t="s">
        <v>90</v>
      </c>
      <c r="P234" s="94" t="s">
        <v>90</v>
      </c>
      <c r="Q234" s="91">
        <v>0</v>
      </c>
      <c r="R234" s="95" t="s">
        <v>90</v>
      </c>
      <c r="S234" s="94" t="s">
        <v>90</v>
      </c>
      <c r="T234" s="94" t="s">
        <v>90</v>
      </c>
      <c r="U234" s="91">
        <v>0</v>
      </c>
      <c r="V234" s="95" t="s">
        <v>90</v>
      </c>
      <c r="W234" s="94" t="s">
        <v>90</v>
      </c>
      <c r="X234" s="94" t="s">
        <v>90</v>
      </c>
      <c r="Y234" s="91">
        <v>0</v>
      </c>
      <c r="Z234" s="95" t="s">
        <v>90</v>
      </c>
      <c r="AA234" s="94" t="s">
        <v>90</v>
      </c>
      <c r="AB234" s="94" t="s">
        <v>90</v>
      </c>
      <c r="AC234" s="91">
        <v>0</v>
      </c>
      <c r="AD234" s="95" t="s">
        <v>90</v>
      </c>
      <c r="AE234" s="94" t="s">
        <v>90</v>
      </c>
      <c r="AF234" s="94" t="s">
        <v>90</v>
      </c>
      <c r="AG234" s="91">
        <v>0</v>
      </c>
    </row>
    <row r="235" spans="1:33">
      <c r="A235" s="95">
        <v>40513</v>
      </c>
      <c r="B235" s="94">
        <v>117.4387748278115</v>
      </c>
      <c r="C235" s="94">
        <v>121.02394469127601</v>
      </c>
      <c r="D235" s="91">
        <v>1</v>
      </c>
      <c r="F235" s="95">
        <v>41366</v>
      </c>
      <c r="G235" s="94">
        <v>120.67579919612903</v>
      </c>
      <c r="H235" s="94">
        <v>124.01146596347697</v>
      </c>
      <c r="I235" s="91">
        <v>1</v>
      </c>
      <c r="J235" s="95" t="s">
        <v>90</v>
      </c>
      <c r="K235" s="94" t="s">
        <v>90</v>
      </c>
      <c r="L235" s="94" t="s">
        <v>90</v>
      </c>
      <c r="M235" s="91">
        <v>0</v>
      </c>
      <c r="N235" s="95" t="s">
        <v>90</v>
      </c>
      <c r="O235" s="94" t="s">
        <v>90</v>
      </c>
      <c r="P235" s="94" t="s">
        <v>90</v>
      </c>
      <c r="Q235" s="91">
        <v>0</v>
      </c>
      <c r="R235" s="95" t="s">
        <v>90</v>
      </c>
      <c r="S235" s="94" t="s">
        <v>90</v>
      </c>
      <c r="T235" s="94" t="s">
        <v>90</v>
      </c>
      <c r="U235" s="91">
        <v>0</v>
      </c>
      <c r="V235" s="95" t="s">
        <v>90</v>
      </c>
      <c r="W235" s="94" t="s">
        <v>90</v>
      </c>
      <c r="X235" s="94" t="s">
        <v>90</v>
      </c>
      <c r="Y235" s="91">
        <v>0</v>
      </c>
      <c r="Z235" s="95" t="s">
        <v>90</v>
      </c>
      <c r="AA235" s="94" t="s">
        <v>90</v>
      </c>
      <c r="AB235" s="94" t="s">
        <v>90</v>
      </c>
      <c r="AC235" s="91">
        <v>0</v>
      </c>
      <c r="AD235" s="95" t="s">
        <v>90</v>
      </c>
      <c r="AE235" s="94" t="s">
        <v>90</v>
      </c>
      <c r="AF235" s="94" t="s">
        <v>90</v>
      </c>
      <c r="AG235" s="91">
        <v>0</v>
      </c>
    </row>
    <row r="236" spans="1:33">
      <c r="A236" s="95">
        <v>40514</v>
      </c>
      <c r="B236" s="94">
        <v>118.12516114025232</v>
      </c>
      <c r="C236" s="94">
        <v>121.73128499889999</v>
      </c>
      <c r="D236" s="91">
        <v>1</v>
      </c>
      <c r="F236" s="95">
        <v>41367</v>
      </c>
      <c r="G236" s="94">
        <v>118.56243579499177</v>
      </c>
      <c r="H236" s="94">
        <v>121.83968591118459</v>
      </c>
      <c r="I236" s="91">
        <v>1</v>
      </c>
      <c r="J236" s="95" t="s">
        <v>90</v>
      </c>
      <c r="K236" s="94" t="s">
        <v>90</v>
      </c>
      <c r="L236" s="94" t="s">
        <v>90</v>
      </c>
      <c r="M236" s="91">
        <v>0</v>
      </c>
      <c r="N236" s="95" t="s">
        <v>90</v>
      </c>
      <c r="O236" s="94" t="s">
        <v>90</v>
      </c>
      <c r="P236" s="94" t="s">
        <v>90</v>
      </c>
      <c r="Q236" s="91">
        <v>0</v>
      </c>
      <c r="R236" s="95" t="s">
        <v>90</v>
      </c>
      <c r="S236" s="94" t="s">
        <v>90</v>
      </c>
      <c r="T236" s="94" t="s">
        <v>90</v>
      </c>
      <c r="U236" s="91">
        <v>0</v>
      </c>
      <c r="V236" s="95" t="s">
        <v>90</v>
      </c>
      <c r="W236" s="94" t="s">
        <v>90</v>
      </c>
      <c r="X236" s="94" t="s">
        <v>90</v>
      </c>
      <c r="Y236" s="91">
        <v>0</v>
      </c>
      <c r="Z236" s="95" t="s">
        <v>90</v>
      </c>
      <c r="AA236" s="94" t="s">
        <v>90</v>
      </c>
      <c r="AB236" s="94" t="s">
        <v>90</v>
      </c>
      <c r="AC236" s="91">
        <v>0</v>
      </c>
      <c r="AD236" s="95" t="s">
        <v>90</v>
      </c>
      <c r="AE236" s="94" t="s">
        <v>90</v>
      </c>
      <c r="AF236" s="94" t="s">
        <v>90</v>
      </c>
      <c r="AG236" s="91">
        <v>0</v>
      </c>
    </row>
    <row r="237" spans="1:33">
      <c r="A237" s="95">
        <v>40515</v>
      </c>
      <c r="B237" s="94">
        <v>118.49198583131819</v>
      </c>
      <c r="C237" s="94">
        <v>122.10930811084103</v>
      </c>
      <c r="D237" s="91">
        <v>1</v>
      </c>
      <c r="F237" s="95">
        <v>41368</v>
      </c>
      <c r="G237" s="94">
        <v>117.55415441197425</v>
      </c>
      <c r="H237" s="94">
        <v>120.80353406263983</v>
      </c>
      <c r="I237" s="91">
        <v>1</v>
      </c>
      <c r="J237" s="95" t="s">
        <v>90</v>
      </c>
      <c r="K237" s="94" t="s">
        <v>90</v>
      </c>
      <c r="L237" s="94" t="s">
        <v>90</v>
      </c>
      <c r="M237" s="91">
        <v>0</v>
      </c>
      <c r="N237" s="95" t="s">
        <v>90</v>
      </c>
      <c r="O237" s="94" t="s">
        <v>90</v>
      </c>
      <c r="P237" s="94" t="s">
        <v>90</v>
      </c>
      <c r="Q237" s="91">
        <v>0</v>
      </c>
      <c r="R237" s="95" t="s">
        <v>90</v>
      </c>
      <c r="S237" s="94" t="s">
        <v>90</v>
      </c>
      <c r="T237" s="94" t="s">
        <v>90</v>
      </c>
      <c r="U237" s="91">
        <v>0</v>
      </c>
      <c r="V237" s="95" t="s">
        <v>90</v>
      </c>
      <c r="W237" s="94" t="s">
        <v>90</v>
      </c>
      <c r="X237" s="94" t="s">
        <v>90</v>
      </c>
      <c r="Y237" s="91">
        <v>0</v>
      </c>
      <c r="Z237" s="95" t="s">
        <v>90</v>
      </c>
      <c r="AA237" s="94" t="s">
        <v>90</v>
      </c>
      <c r="AB237" s="94" t="s">
        <v>90</v>
      </c>
      <c r="AC237" s="91">
        <v>0</v>
      </c>
      <c r="AD237" s="95" t="s">
        <v>90</v>
      </c>
      <c r="AE237" s="94" t="s">
        <v>90</v>
      </c>
      <c r="AF237" s="94" t="s">
        <v>90</v>
      </c>
      <c r="AG237" s="91">
        <v>0</v>
      </c>
    </row>
    <row r="238" spans="1:33">
      <c r="A238" s="95">
        <v>40518</v>
      </c>
      <c r="B238" s="94">
        <v>119.451825994925</v>
      </c>
      <c r="C238" s="94">
        <v>123.22745526953248</v>
      </c>
      <c r="D238" s="91">
        <v>1</v>
      </c>
      <c r="F238" s="95">
        <v>41369</v>
      </c>
      <c r="G238" s="94">
        <v>116.16431389451255</v>
      </c>
      <c r="H238" s="94">
        <v>119.37527619176598</v>
      </c>
      <c r="I238" s="91">
        <v>1</v>
      </c>
      <c r="J238" s="95" t="s">
        <v>90</v>
      </c>
      <c r="K238" s="94" t="s">
        <v>90</v>
      </c>
      <c r="L238" s="94" t="s">
        <v>90</v>
      </c>
      <c r="M238" s="91">
        <v>0</v>
      </c>
      <c r="N238" s="95" t="s">
        <v>90</v>
      </c>
      <c r="O238" s="94" t="s">
        <v>90</v>
      </c>
      <c r="P238" s="94" t="s">
        <v>90</v>
      </c>
      <c r="Q238" s="91">
        <v>0</v>
      </c>
      <c r="R238" s="95" t="s">
        <v>90</v>
      </c>
      <c r="S238" s="94" t="s">
        <v>90</v>
      </c>
      <c r="T238" s="94" t="s">
        <v>90</v>
      </c>
      <c r="U238" s="91">
        <v>0</v>
      </c>
      <c r="V238" s="95" t="s">
        <v>90</v>
      </c>
      <c r="W238" s="94" t="s">
        <v>90</v>
      </c>
      <c r="X238" s="94" t="s">
        <v>90</v>
      </c>
      <c r="Y238" s="91">
        <v>0</v>
      </c>
      <c r="Z238" s="95" t="s">
        <v>90</v>
      </c>
      <c r="AA238" s="94" t="s">
        <v>90</v>
      </c>
      <c r="AB238" s="94" t="s">
        <v>90</v>
      </c>
      <c r="AC238" s="91">
        <v>0</v>
      </c>
      <c r="AD238" s="95" t="s">
        <v>90</v>
      </c>
      <c r="AE238" s="94" t="s">
        <v>90</v>
      </c>
      <c r="AF238" s="94" t="s">
        <v>90</v>
      </c>
      <c r="AG238" s="91">
        <v>0</v>
      </c>
    </row>
    <row r="239" spans="1:33">
      <c r="A239" s="95">
        <v>40519</v>
      </c>
      <c r="B239" s="94">
        <v>119.33475925791687</v>
      </c>
      <c r="C239" s="94">
        <v>123.10668829106174</v>
      </c>
      <c r="D239" s="91">
        <v>1</v>
      </c>
      <c r="F239" s="95">
        <v>41372</v>
      </c>
      <c r="G239" s="94">
        <v>116.91656375943974</v>
      </c>
      <c r="H239" s="94">
        <v>120.14831941287473</v>
      </c>
      <c r="I239" s="91">
        <v>1</v>
      </c>
      <c r="J239" s="95" t="s">
        <v>90</v>
      </c>
      <c r="K239" s="94" t="s">
        <v>90</v>
      </c>
      <c r="L239" s="94" t="s">
        <v>90</v>
      </c>
      <c r="M239" s="91">
        <v>0</v>
      </c>
      <c r="N239" s="95" t="s">
        <v>90</v>
      </c>
      <c r="O239" s="94" t="s">
        <v>90</v>
      </c>
      <c r="P239" s="94" t="s">
        <v>90</v>
      </c>
      <c r="Q239" s="91">
        <v>0</v>
      </c>
      <c r="R239" s="95" t="s">
        <v>90</v>
      </c>
      <c r="S239" s="94" t="s">
        <v>90</v>
      </c>
      <c r="T239" s="94" t="s">
        <v>90</v>
      </c>
      <c r="U239" s="91">
        <v>0</v>
      </c>
      <c r="V239" s="95" t="s">
        <v>90</v>
      </c>
      <c r="W239" s="94" t="s">
        <v>90</v>
      </c>
      <c r="X239" s="94" t="s">
        <v>90</v>
      </c>
      <c r="Y239" s="91">
        <v>0</v>
      </c>
      <c r="Z239" s="95" t="s">
        <v>90</v>
      </c>
      <c r="AA239" s="94" t="s">
        <v>90</v>
      </c>
      <c r="AB239" s="94" t="s">
        <v>90</v>
      </c>
      <c r="AC239" s="91">
        <v>0</v>
      </c>
      <c r="AD239" s="95" t="s">
        <v>90</v>
      </c>
      <c r="AE239" s="94" t="s">
        <v>90</v>
      </c>
      <c r="AF239" s="94" t="s">
        <v>90</v>
      </c>
      <c r="AG239" s="91">
        <v>0</v>
      </c>
    </row>
    <row r="240" spans="1:33">
      <c r="A240" s="95">
        <v>40520</v>
      </c>
      <c r="B240" s="94">
        <v>119.63840997792227</v>
      </c>
      <c r="C240" s="94">
        <v>123.41993679275157</v>
      </c>
      <c r="D240" s="91">
        <v>1</v>
      </c>
      <c r="F240" s="95">
        <v>41373</v>
      </c>
      <c r="G240" s="94">
        <v>116.58554583772042</v>
      </c>
      <c r="H240" s="94">
        <v>119.80815164099299</v>
      </c>
      <c r="I240" s="91">
        <v>1</v>
      </c>
      <c r="J240" s="95" t="s">
        <v>90</v>
      </c>
      <c r="K240" s="94" t="s">
        <v>90</v>
      </c>
      <c r="L240" s="94" t="s">
        <v>90</v>
      </c>
      <c r="M240" s="91">
        <v>0</v>
      </c>
      <c r="N240" s="95" t="s">
        <v>90</v>
      </c>
      <c r="O240" s="94" t="s">
        <v>90</v>
      </c>
      <c r="P240" s="94" t="s">
        <v>90</v>
      </c>
      <c r="Q240" s="91">
        <v>0</v>
      </c>
      <c r="R240" s="95" t="s">
        <v>90</v>
      </c>
      <c r="S240" s="94" t="s">
        <v>90</v>
      </c>
      <c r="T240" s="94" t="s">
        <v>90</v>
      </c>
      <c r="U240" s="91">
        <v>0</v>
      </c>
      <c r="V240" s="95" t="s">
        <v>90</v>
      </c>
      <c r="W240" s="94" t="s">
        <v>90</v>
      </c>
      <c r="X240" s="94" t="s">
        <v>90</v>
      </c>
      <c r="Y240" s="91">
        <v>0</v>
      </c>
      <c r="Z240" s="95" t="s">
        <v>90</v>
      </c>
      <c r="AA240" s="94" t="s">
        <v>90</v>
      </c>
      <c r="AB240" s="94" t="s">
        <v>90</v>
      </c>
      <c r="AC240" s="91">
        <v>0</v>
      </c>
      <c r="AD240" s="95" t="s">
        <v>90</v>
      </c>
      <c r="AE240" s="94" t="s">
        <v>90</v>
      </c>
      <c r="AF240" s="94" t="s">
        <v>90</v>
      </c>
      <c r="AG240" s="91">
        <v>0</v>
      </c>
    </row>
    <row r="241" spans="1:33">
      <c r="A241" s="95">
        <v>40521</v>
      </c>
      <c r="B241" s="94">
        <v>119.45029590739736</v>
      </c>
      <c r="C241" s="94">
        <v>123.22587681905001</v>
      </c>
      <c r="D241" s="91">
        <v>1</v>
      </c>
      <c r="F241" s="95">
        <v>41374</v>
      </c>
      <c r="G241" s="94">
        <v>118.02600334386267</v>
      </c>
      <c r="H241" s="94">
        <v>121.28842563283514</v>
      </c>
      <c r="I241" s="91">
        <v>1</v>
      </c>
      <c r="J241" s="95" t="s">
        <v>90</v>
      </c>
      <c r="K241" s="94" t="s">
        <v>90</v>
      </c>
      <c r="L241" s="94" t="s">
        <v>90</v>
      </c>
      <c r="M241" s="91">
        <v>0</v>
      </c>
      <c r="N241" s="95" t="s">
        <v>90</v>
      </c>
      <c r="O241" s="94" t="s">
        <v>90</v>
      </c>
      <c r="P241" s="94" t="s">
        <v>90</v>
      </c>
      <c r="Q241" s="91">
        <v>0</v>
      </c>
      <c r="R241" s="95" t="s">
        <v>90</v>
      </c>
      <c r="S241" s="94" t="s">
        <v>90</v>
      </c>
      <c r="T241" s="94" t="s">
        <v>90</v>
      </c>
      <c r="U241" s="91">
        <v>0</v>
      </c>
      <c r="V241" s="95" t="s">
        <v>90</v>
      </c>
      <c r="W241" s="94" t="s">
        <v>90</v>
      </c>
      <c r="X241" s="94" t="s">
        <v>90</v>
      </c>
      <c r="Y241" s="91">
        <v>0</v>
      </c>
      <c r="Z241" s="95" t="s">
        <v>90</v>
      </c>
      <c r="AA241" s="94" t="s">
        <v>90</v>
      </c>
      <c r="AB241" s="94" t="s">
        <v>90</v>
      </c>
      <c r="AC241" s="91">
        <v>0</v>
      </c>
      <c r="AD241" s="95" t="s">
        <v>90</v>
      </c>
      <c r="AE241" s="94" t="s">
        <v>90</v>
      </c>
      <c r="AF241" s="94" t="s">
        <v>90</v>
      </c>
      <c r="AG241" s="91">
        <v>0</v>
      </c>
    </row>
    <row r="242" spans="1:33">
      <c r="A242" s="95">
        <v>40522</v>
      </c>
      <c r="B242" s="94">
        <v>118.92203918736925</v>
      </c>
      <c r="C242" s="94">
        <v>122.7244569256181</v>
      </c>
      <c r="D242" s="91">
        <v>1</v>
      </c>
      <c r="F242" s="95">
        <v>41375</v>
      </c>
      <c r="G242" s="94">
        <v>118.55688485681651</v>
      </c>
      <c r="H242" s="94">
        <v>121.83398153644524</v>
      </c>
      <c r="I242" s="91">
        <v>1</v>
      </c>
      <c r="J242" s="95" t="s">
        <v>90</v>
      </c>
      <c r="K242" s="94" t="s">
        <v>90</v>
      </c>
      <c r="L242" s="94" t="s">
        <v>90</v>
      </c>
      <c r="M242" s="91">
        <v>0</v>
      </c>
      <c r="N242" s="95" t="s">
        <v>90</v>
      </c>
      <c r="O242" s="94" t="s">
        <v>90</v>
      </c>
      <c r="P242" s="94" t="s">
        <v>90</v>
      </c>
      <c r="Q242" s="91">
        <v>0</v>
      </c>
      <c r="R242" s="95" t="s">
        <v>90</v>
      </c>
      <c r="S242" s="94" t="s">
        <v>90</v>
      </c>
      <c r="T242" s="94" t="s">
        <v>90</v>
      </c>
      <c r="U242" s="91">
        <v>0</v>
      </c>
      <c r="V242" s="95" t="s">
        <v>90</v>
      </c>
      <c r="W242" s="94" t="s">
        <v>90</v>
      </c>
      <c r="X242" s="94" t="s">
        <v>90</v>
      </c>
      <c r="Y242" s="91">
        <v>0</v>
      </c>
      <c r="Z242" s="95" t="s">
        <v>90</v>
      </c>
      <c r="AA242" s="94" t="s">
        <v>90</v>
      </c>
      <c r="AB242" s="94" t="s">
        <v>90</v>
      </c>
      <c r="AC242" s="91">
        <v>0</v>
      </c>
      <c r="AD242" s="95" t="s">
        <v>90</v>
      </c>
      <c r="AE242" s="94" t="s">
        <v>90</v>
      </c>
      <c r="AF242" s="94" t="s">
        <v>90</v>
      </c>
      <c r="AG242" s="91">
        <v>0</v>
      </c>
    </row>
    <row r="243" spans="1:33">
      <c r="A243" s="95">
        <v>40525</v>
      </c>
      <c r="B243" s="94">
        <v>118.70253093106548</v>
      </c>
      <c r="C243" s="94">
        <v>122.49793010409996</v>
      </c>
      <c r="D243" s="91">
        <v>1</v>
      </c>
      <c r="F243" s="95">
        <v>41376</v>
      </c>
      <c r="G243" s="94">
        <v>117.46430804507921</v>
      </c>
      <c r="H243" s="94">
        <v>120.71120420243284</v>
      </c>
      <c r="I243" s="91">
        <v>1</v>
      </c>
      <c r="J243" s="95" t="s">
        <v>90</v>
      </c>
      <c r="K243" s="94" t="s">
        <v>90</v>
      </c>
      <c r="L243" s="94" t="s">
        <v>90</v>
      </c>
      <c r="M243" s="91">
        <v>0</v>
      </c>
      <c r="N243" s="95" t="s">
        <v>90</v>
      </c>
      <c r="O243" s="94" t="s">
        <v>90</v>
      </c>
      <c r="P243" s="94" t="s">
        <v>90</v>
      </c>
      <c r="Q243" s="91">
        <v>0</v>
      </c>
      <c r="R243" s="95" t="s">
        <v>90</v>
      </c>
      <c r="S243" s="94" t="s">
        <v>90</v>
      </c>
      <c r="T243" s="94" t="s">
        <v>90</v>
      </c>
      <c r="U243" s="91">
        <v>0</v>
      </c>
      <c r="V243" s="95" t="s">
        <v>90</v>
      </c>
      <c r="W243" s="94" t="s">
        <v>90</v>
      </c>
      <c r="X243" s="94" t="s">
        <v>90</v>
      </c>
      <c r="Y243" s="91">
        <v>0</v>
      </c>
      <c r="Z243" s="95" t="s">
        <v>90</v>
      </c>
      <c r="AA243" s="94" t="s">
        <v>90</v>
      </c>
      <c r="AB243" s="94" t="s">
        <v>90</v>
      </c>
      <c r="AC243" s="91">
        <v>0</v>
      </c>
      <c r="AD243" s="95" t="s">
        <v>90</v>
      </c>
      <c r="AE243" s="94" t="s">
        <v>90</v>
      </c>
      <c r="AF243" s="94" t="s">
        <v>90</v>
      </c>
      <c r="AG243" s="91">
        <v>0</v>
      </c>
    </row>
    <row r="244" spans="1:33">
      <c r="A244" s="95">
        <v>40526</v>
      </c>
      <c r="B244" s="94">
        <v>119.10644163824024</v>
      </c>
      <c r="C244" s="94">
        <v>122.91475546736476</v>
      </c>
      <c r="D244" s="91">
        <v>1</v>
      </c>
      <c r="F244" s="95">
        <v>41379</v>
      </c>
      <c r="G244" s="94">
        <v>115.04705595418058</v>
      </c>
      <c r="H244" s="94">
        <v>118.4827021957035</v>
      </c>
      <c r="I244" s="91">
        <v>1</v>
      </c>
      <c r="J244" s="95" t="s">
        <v>90</v>
      </c>
      <c r="K244" s="94" t="s">
        <v>90</v>
      </c>
      <c r="L244" s="94" t="s">
        <v>90</v>
      </c>
      <c r="M244" s="91">
        <v>0</v>
      </c>
      <c r="N244" s="95" t="s">
        <v>90</v>
      </c>
      <c r="O244" s="94" t="s">
        <v>90</v>
      </c>
      <c r="P244" s="94" t="s">
        <v>90</v>
      </c>
      <c r="Q244" s="91">
        <v>0</v>
      </c>
      <c r="R244" s="95" t="s">
        <v>90</v>
      </c>
      <c r="S244" s="94" t="s">
        <v>90</v>
      </c>
      <c r="T244" s="94" t="s">
        <v>90</v>
      </c>
      <c r="U244" s="91">
        <v>0</v>
      </c>
      <c r="V244" s="95" t="s">
        <v>90</v>
      </c>
      <c r="W244" s="94" t="s">
        <v>90</v>
      </c>
      <c r="X244" s="94" t="s">
        <v>90</v>
      </c>
      <c r="Y244" s="91">
        <v>0</v>
      </c>
      <c r="Z244" s="95" t="s">
        <v>90</v>
      </c>
      <c r="AA244" s="94" t="s">
        <v>90</v>
      </c>
      <c r="AB244" s="94" t="s">
        <v>90</v>
      </c>
      <c r="AC244" s="91">
        <v>0</v>
      </c>
      <c r="AD244" s="95" t="s">
        <v>90</v>
      </c>
      <c r="AE244" s="94" t="s">
        <v>90</v>
      </c>
      <c r="AF244" s="94" t="s">
        <v>90</v>
      </c>
      <c r="AG244" s="91">
        <v>0</v>
      </c>
    </row>
    <row r="245" spans="1:33">
      <c r="A245" s="95">
        <v>40527</v>
      </c>
      <c r="B245" s="94">
        <v>119.13670050102039</v>
      </c>
      <c r="C245" s="94">
        <v>122.94598182815756</v>
      </c>
      <c r="D245" s="91">
        <v>1</v>
      </c>
      <c r="F245" s="95">
        <v>41380</v>
      </c>
      <c r="G245" s="94">
        <v>116.497840927558</v>
      </c>
      <c r="H245" s="94">
        <v>119.97681191042004</v>
      </c>
      <c r="I245" s="91">
        <v>1</v>
      </c>
      <c r="J245" s="95" t="s">
        <v>90</v>
      </c>
      <c r="K245" s="94" t="s">
        <v>90</v>
      </c>
      <c r="L245" s="94" t="s">
        <v>90</v>
      </c>
      <c r="M245" s="91">
        <v>0</v>
      </c>
      <c r="N245" s="95" t="s">
        <v>90</v>
      </c>
      <c r="O245" s="94" t="s">
        <v>90</v>
      </c>
      <c r="P245" s="94" t="s">
        <v>90</v>
      </c>
      <c r="Q245" s="91">
        <v>0</v>
      </c>
      <c r="R245" s="95" t="s">
        <v>90</v>
      </c>
      <c r="S245" s="94" t="s">
        <v>90</v>
      </c>
      <c r="T245" s="94" t="s">
        <v>90</v>
      </c>
      <c r="U245" s="91">
        <v>0</v>
      </c>
      <c r="V245" s="95" t="s">
        <v>90</v>
      </c>
      <c r="W245" s="94" t="s">
        <v>90</v>
      </c>
      <c r="X245" s="94" t="s">
        <v>90</v>
      </c>
      <c r="Y245" s="91">
        <v>0</v>
      </c>
      <c r="Z245" s="95" t="s">
        <v>90</v>
      </c>
      <c r="AA245" s="94" t="s">
        <v>90</v>
      </c>
      <c r="AB245" s="94" t="s">
        <v>90</v>
      </c>
      <c r="AC245" s="91">
        <v>0</v>
      </c>
      <c r="AD245" s="95" t="s">
        <v>90</v>
      </c>
      <c r="AE245" s="94" t="s">
        <v>90</v>
      </c>
      <c r="AF245" s="94" t="s">
        <v>90</v>
      </c>
      <c r="AG245" s="91">
        <v>0</v>
      </c>
    </row>
    <row r="246" spans="1:33">
      <c r="A246" s="95">
        <v>40529</v>
      </c>
      <c r="B246" s="94">
        <v>118.75575211008513</v>
      </c>
      <c r="C246" s="94">
        <v>122.55285297909235</v>
      </c>
      <c r="D246" s="91">
        <v>1</v>
      </c>
      <c r="F246" s="95">
        <v>41381</v>
      </c>
      <c r="G246" s="94">
        <v>114.47544679022072</v>
      </c>
      <c r="H246" s="94">
        <v>117.8940230871067</v>
      </c>
      <c r="I246" s="91">
        <v>1</v>
      </c>
      <c r="J246" s="95" t="s">
        <v>90</v>
      </c>
      <c r="K246" s="94" t="s">
        <v>90</v>
      </c>
      <c r="L246" s="94" t="s">
        <v>90</v>
      </c>
      <c r="M246" s="91">
        <v>0</v>
      </c>
      <c r="N246" s="95" t="s">
        <v>90</v>
      </c>
      <c r="O246" s="94" t="s">
        <v>90</v>
      </c>
      <c r="P246" s="94" t="s">
        <v>90</v>
      </c>
      <c r="Q246" s="91">
        <v>0</v>
      </c>
      <c r="R246" s="95" t="s">
        <v>90</v>
      </c>
      <c r="S246" s="94" t="s">
        <v>90</v>
      </c>
      <c r="T246" s="94" t="s">
        <v>90</v>
      </c>
      <c r="U246" s="91">
        <v>0</v>
      </c>
      <c r="V246" s="95" t="s">
        <v>90</v>
      </c>
      <c r="W246" s="94" t="s">
        <v>90</v>
      </c>
      <c r="X246" s="94" t="s">
        <v>90</v>
      </c>
      <c r="Y246" s="91">
        <v>0</v>
      </c>
      <c r="Z246" s="95" t="s">
        <v>90</v>
      </c>
      <c r="AA246" s="94" t="s">
        <v>90</v>
      </c>
      <c r="AB246" s="94" t="s">
        <v>90</v>
      </c>
      <c r="AC246" s="91">
        <v>0</v>
      </c>
      <c r="AD246" s="95" t="s">
        <v>90</v>
      </c>
      <c r="AE246" s="94" t="s">
        <v>90</v>
      </c>
      <c r="AF246" s="94" t="s">
        <v>90</v>
      </c>
      <c r="AG246" s="91">
        <v>0</v>
      </c>
    </row>
    <row r="247" spans="1:33">
      <c r="A247" s="95">
        <v>40532</v>
      </c>
      <c r="B247" s="94">
        <v>119.04751778915764</v>
      </c>
      <c r="C247" s="94">
        <v>122.85394758492308</v>
      </c>
      <c r="D247" s="91">
        <v>1</v>
      </c>
      <c r="F247" s="95">
        <v>41382</v>
      </c>
      <c r="G247" s="94">
        <v>114.7657818333999</v>
      </c>
      <c r="H247" s="94">
        <v>118.19302839561</v>
      </c>
      <c r="I247" s="91">
        <v>1</v>
      </c>
      <c r="J247" s="95" t="s">
        <v>90</v>
      </c>
      <c r="K247" s="94" t="s">
        <v>90</v>
      </c>
      <c r="L247" s="94" t="s">
        <v>90</v>
      </c>
      <c r="M247" s="91">
        <v>0</v>
      </c>
      <c r="N247" s="95" t="s">
        <v>90</v>
      </c>
      <c r="O247" s="94" t="s">
        <v>90</v>
      </c>
      <c r="P247" s="94" t="s">
        <v>90</v>
      </c>
      <c r="Q247" s="91">
        <v>0</v>
      </c>
      <c r="R247" s="95" t="s">
        <v>90</v>
      </c>
      <c r="S247" s="94" t="s">
        <v>90</v>
      </c>
      <c r="T247" s="94" t="s">
        <v>90</v>
      </c>
      <c r="U247" s="91">
        <v>0</v>
      </c>
      <c r="V247" s="95" t="s">
        <v>90</v>
      </c>
      <c r="W247" s="94" t="s">
        <v>90</v>
      </c>
      <c r="X247" s="94" t="s">
        <v>90</v>
      </c>
      <c r="Y247" s="91">
        <v>0</v>
      </c>
      <c r="Z247" s="95" t="s">
        <v>90</v>
      </c>
      <c r="AA247" s="94" t="s">
        <v>90</v>
      </c>
      <c r="AB247" s="94" t="s">
        <v>90</v>
      </c>
      <c r="AC247" s="91">
        <v>0</v>
      </c>
      <c r="AD247" s="95" t="s">
        <v>90</v>
      </c>
      <c r="AE247" s="94" t="s">
        <v>90</v>
      </c>
      <c r="AF247" s="94" t="s">
        <v>90</v>
      </c>
      <c r="AG247" s="91">
        <v>0</v>
      </c>
    </row>
    <row r="248" spans="1:33">
      <c r="A248" s="95">
        <v>40533</v>
      </c>
      <c r="B248" s="94">
        <v>120.57399543811168</v>
      </c>
      <c r="C248" s="94">
        <v>124.4292328874381</v>
      </c>
      <c r="D248" s="91">
        <v>1</v>
      </c>
      <c r="F248" s="95">
        <v>41383</v>
      </c>
      <c r="G248" s="94">
        <v>116.41538261992623</v>
      </c>
      <c r="H248" s="94">
        <v>119.89189115320754</v>
      </c>
      <c r="I248" s="91">
        <v>1</v>
      </c>
      <c r="J248" s="95" t="s">
        <v>90</v>
      </c>
      <c r="K248" s="94" t="s">
        <v>90</v>
      </c>
      <c r="L248" s="94" t="s">
        <v>90</v>
      </c>
      <c r="M248" s="91">
        <v>0</v>
      </c>
      <c r="N248" s="95" t="s">
        <v>90</v>
      </c>
      <c r="O248" s="94" t="s">
        <v>90</v>
      </c>
      <c r="P248" s="94" t="s">
        <v>90</v>
      </c>
      <c r="Q248" s="91">
        <v>0</v>
      </c>
      <c r="R248" s="95" t="s">
        <v>90</v>
      </c>
      <c r="S248" s="94" t="s">
        <v>90</v>
      </c>
      <c r="T248" s="94" t="s">
        <v>90</v>
      </c>
      <c r="U248" s="91">
        <v>0</v>
      </c>
      <c r="V248" s="95" t="s">
        <v>90</v>
      </c>
      <c r="W248" s="94" t="s">
        <v>90</v>
      </c>
      <c r="X248" s="94" t="s">
        <v>90</v>
      </c>
      <c r="Y248" s="91">
        <v>0</v>
      </c>
      <c r="Z248" s="95" t="s">
        <v>90</v>
      </c>
      <c r="AA248" s="94" t="s">
        <v>90</v>
      </c>
      <c r="AB248" s="94" t="s">
        <v>90</v>
      </c>
      <c r="AC248" s="91">
        <v>0</v>
      </c>
      <c r="AD248" s="95" t="s">
        <v>90</v>
      </c>
      <c r="AE248" s="94" t="s">
        <v>90</v>
      </c>
      <c r="AF248" s="94" t="s">
        <v>90</v>
      </c>
      <c r="AG248" s="91">
        <v>0</v>
      </c>
    </row>
    <row r="249" spans="1:33">
      <c r="A249" s="95">
        <v>40534</v>
      </c>
      <c r="B249" s="94">
        <v>120.5437097573663</v>
      </c>
      <c r="C249" s="94">
        <v>124.39797885120146</v>
      </c>
      <c r="D249" s="91">
        <v>1</v>
      </c>
      <c r="F249" s="95">
        <v>41386</v>
      </c>
      <c r="G249" s="94">
        <v>115.0548972123464</v>
      </c>
      <c r="H249" s="94">
        <v>119.23853848515662</v>
      </c>
      <c r="I249" s="91">
        <v>1</v>
      </c>
      <c r="J249" s="95" t="s">
        <v>90</v>
      </c>
      <c r="K249" s="94" t="s">
        <v>90</v>
      </c>
      <c r="L249" s="94" t="s">
        <v>90</v>
      </c>
      <c r="M249" s="91">
        <v>0</v>
      </c>
      <c r="N249" s="95" t="s">
        <v>90</v>
      </c>
      <c r="O249" s="94" t="s">
        <v>90</v>
      </c>
      <c r="P249" s="94" t="s">
        <v>90</v>
      </c>
      <c r="Q249" s="91">
        <v>0</v>
      </c>
      <c r="R249" s="95" t="s">
        <v>90</v>
      </c>
      <c r="S249" s="94" t="s">
        <v>90</v>
      </c>
      <c r="T249" s="94" t="s">
        <v>90</v>
      </c>
      <c r="U249" s="91">
        <v>0</v>
      </c>
      <c r="V249" s="95" t="s">
        <v>90</v>
      </c>
      <c r="W249" s="94" t="s">
        <v>90</v>
      </c>
      <c r="X249" s="94" t="s">
        <v>90</v>
      </c>
      <c r="Y249" s="91">
        <v>0</v>
      </c>
      <c r="Z249" s="95" t="s">
        <v>90</v>
      </c>
      <c r="AA249" s="94" t="s">
        <v>90</v>
      </c>
      <c r="AB249" s="94" t="s">
        <v>90</v>
      </c>
      <c r="AC249" s="91">
        <v>0</v>
      </c>
      <c r="AD249" s="95" t="s">
        <v>90</v>
      </c>
      <c r="AE249" s="94" t="s">
        <v>90</v>
      </c>
      <c r="AF249" s="94" t="s">
        <v>90</v>
      </c>
      <c r="AG249" s="91">
        <v>0</v>
      </c>
    </row>
    <row r="250" spans="1:33">
      <c r="A250" s="95">
        <v>40535</v>
      </c>
      <c r="B250" s="94">
        <v>120.88660864539561</v>
      </c>
      <c r="C250" s="94">
        <v>124.75184160112869</v>
      </c>
      <c r="D250" s="91">
        <v>1</v>
      </c>
      <c r="F250" s="95">
        <v>41387</v>
      </c>
      <c r="G250" s="94">
        <v>115.75709949732079</v>
      </c>
      <c r="H250" s="94">
        <v>119.96627434177776</v>
      </c>
      <c r="I250" s="91">
        <v>1</v>
      </c>
      <c r="J250" s="95" t="s">
        <v>90</v>
      </c>
      <c r="K250" s="94" t="s">
        <v>90</v>
      </c>
      <c r="L250" s="94" t="s">
        <v>90</v>
      </c>
      <c r="M250" s="91">
        <v>0</v>
      </c>
      <c r="N250" s="95" t="s">
        <v>90</v>
      </c>
      <c r="O250" s="94" t="s">
        <v>90</v>
      </c>
      <c r="P250" s="94" t="s">
        <v>90</v>
      </c>
      <c r="Q250" s="91">
        <v>0</v>
      </c>
      <c r="R250" s="95" t="s">
        <v>90</v>
      </c>
      <c r="S250" s="94" t="s">
        <v>90</v>
      </c>
      <c r="T250" s="94" t="s">
        <v>90</v>
      </c>
      <c r="U250" s="91">
        <v>0</v>
      </c>
      <c r="V250" s="95" t="s">
        <v>90</v>
      </c>
      <c r="W250" s="94" t="s">
        <v>90</v>
      </c>
      <c r="X250" s="94" t="s">
        <v>90</v>
      </c>
      <c r="Y250" s="91">
        <v>0</v>
      </c>
      <c r="Z250" s="95" t="s">
        <v>90</v>
      </c>
      <c r="AA250" s="94" t="s">
        <v>90</v>
      </c>
      <c r="AB250" s="94" t="s">
        <v>90</v>
      </c>
      <c r="AC250" s="91">
        <v>0</v>
      </c>
      <c r="AD250" s="95" t="s">
        <v>90</v>
      </c>
      <c r="AE250" s="94" t="s">
        <v>90</v>
      </c>
      <c r="AF250" s="94" t="s">
        <v>90</v>
      </c>
      <c r="AG250" s="91">
        <v>0</v>
      </c>
    </row>
    <row r="251" spans="1:33">
      <c r="A251" s="95">
        <v>40536</v>
      </c>
      <c r="B251" s="94">
        <v>120.38101581599275</v>
      </c>
      <c r="C251" s="94">
        <v>124.23008292764857</v>
      </c>
      <c r="D251" s="91">
        <v>1</v>
      </c>
      <c r="F251" s="95">
        <v>41388</v>
      </c>
      <c r="G251" s="94">
        <v>115.58780830068181</v>
      </c>
      <c r="H251" s="94">
        <v>119.79082735642798</v>
      </c>
      <c r="I251" s="91">
        <v>1</v>
      </c>
      <c r="J251" s="95" t="s">
        <v>90</v>
      </c>
      <c r="K251" s="94" t="s">
        <v>90</v>
      </c>
      <c r="L251" s="94" t="s">
        <v>90</v>
      </c>
      <c r="M251" s="91">
        <v>0</v>
      </c>
      <c r="N251" s="95" t="s">
        <v>90</v>
      </c>
      <c r="O251" s="94" t="s">
        <v>90</v>
      </c>
      <c r="P251" s="94" t="s">
        <v>90</v>
      </c>
      <c r="Q251" s="91">
        <v>0</v>
      </c>
      <c r="R251" s="95" t="s">
        <v>90</v>
      </c>
      <c r="S251" s="94" t="s">
        <v>90</v>
      </c>
      <c r="T251" s="94" t="s">
        <v>90</v>
      </c>
      <c r="U251" s="91">
        <v>0</v>
      </c>
      <c r="V251" s="95" t="s">
        <v>90</v>
      </c>
      <c r="W251" s="94" t="s">
        <v>90</v>
      </c>
      <c r="X251" s="94" t="s">
        <v>90</v>
      </c>
      <c r="Y251" s="91">
        <v>0</v>
      </c>
      <c r="Z251" s="95" t="s">
        <v>90</v>
      </c>
      <c r="AA251" s="94" t="s">
        <v>90</v>
      </c>
      <c r="AB251" s="94" t="s">
        <v>90</v>
      </c>
      <c r="AC251" s="91">
        <v>0</v>
      </c>
      <c r="AD251" s="95" t="s">
        <v>90</v>
      </c>
      <c r="AE251" s="94" t="s">
        <v>90</v>
      </c>
      <c r="AF251" s="94" t="s">
        <v>90</v>
      </c>
      <c r="AG251" s="91">
        <v>0</v>
      </c>
    </row>
    <row r="252" spans="1:33">
      <c r="A252" s="95">
        <v>40540</v>
      </c>
      <c r="B252" s="94">
        <v>120.74862577919187</v>
      </c>
      <c r="C252" s="94">
        <v>124.60944686558925</v>
      </c>
      <c r="D252" s="91">
        <v>1</v>
      </c>
      <c r="F252" s="95">
        <v>41389</v>
      </c>
      <c r="G252" s="94">
        <v>116.74463740295498</v>
      </c>
      <c r="H252" s="94">
        <v>120.98972123034599</v>
      </c>
      <c r="I252" s="91">
        <v>1</v>
      </c>
      <c r="J252" s="95" t="s">
        <v>90</v>
      </c>
      <c r="K252" s="94" t="s">
        <v>90</v>
      </c>
      <c r="L252" s="94" t="s">
        <v>90</v>
      </c>
      <c r="M252" s="91">
        <v>0</v>
      </c>
      <c r="N252" s="95" t="s">
        <v>90</v>
      </c>
      <c r="O252" s="94" t="s">
        <v>90</v>
      </c>
      <c r="P252" s="94" t="s">
        <v>90</v>
      </c>
      <c r="Q252" s="91">
        <v>0</v>
      </c>
      <c r="R252" s="95" t="s">
        <v>90</v>
      </c>
      <c r="S252" s="94" t="s">
        <v>90</v>
      </c>
      <c r="T252" s="94" t="s">
        <v>90</v>
      </c>
      <c r="U252" s="91">
        <v>0</v>
      </c>
      <c r="V252" s="95" t="s">
        <v>90</v>
      </c>
      <c r="W252" s="94" t="s">
        <v>90</v>
      </c>
      <c r="X252" s="94" t="s">
        <v>90</v>
      </c>
      <c r="Y252" s="91">
        <v>0</v>
      </c>
      <c r="Z252" s="95" t="s">
        <v>90</v>
      </c>
      <c r="AA252" s="94" t="s">
        <v>90</v>
      </c>
      <c r="AB252" s="94" t="s">
        <v>90</v>
      </c>
      <c r="AC252" s="91">
        <v>0</v>
      </c>
      <c r="AD252" s="95" t="s">
        <v>90</v>
      </c>
      <c r="AE252" s="94" t="s">
        <v>90</v>
      </c>
      <c r="AF252" s="94" t="s">
        <v>90</v>
      </c>
      <c r="AG252" s="91">
        <v>0</v>
      </c>
    </row>
    <row r="253" spans="1:33">
      <c r="A253" s="95">
        <v>40541</v>
      </c>
      <c r="B253" s="94">
        <v>121.13215086138642</v>
      </c>
      <c r="C253" s="94">
        <v>125.00523479313665</v>
      </c>
      <c r="D253" s="91">
        <v>1</v>
      </c>
      <c r="F253" s="95">
        <v>41390</v>
      </c>
      <c r="G253" s="94">
        <v>116.91274172585823</v>
      </c>
      <c r="H253" s="94">
        <v>121.16393818470149</v>
      </c>
      <c r="I253" s="91">
        <v>1</v>
      </c>
      <c r="J253" s="95" t="s">
        <v>90</v>
      </c>
      <c r="K253" s="94" t="s">
        <v>90</v>
      </c>
      <c r="L253" s="94" t="s">
        <v>90</v>
      </c>
      <c r="M253" s="91">
        <v>0</v>
      </c>
      <c r="N253" s="95" t="s">
        <v>90</v>
      </c>
      <c r="O253" s="94" t="s">
        <v>90</v>
      </c>
      <c r="P253" s="94" t="s">
        <v>90</v>
      </c>
      <c r="Q253" s="91">
        <v>0</v>
      </c>
      <c r="R253" s="95" t="s">
        <v>90</v>
      </c>
      <c r="S253" s="94" t="s">
        <v>90</v>
      </c>
      <c r="T253" s="94" t="s">
        <v>90</v>
      </c>
      <c r="U253" s="91">
        <v>0</v>
      </c>
      <c r="V253" s="95" t="s">
        <v>90</v>
      </c>
      <c r="W253" s="94" t="s">
        <v>90</v>
      </c>
      <c r="X253" s="94" t="s">
        <v>90</v>
      </c>
      <c r="Y253" s="91">
        <v>0</v>
      </c>
      <c r="Z253" s="95" t="s">
        <v>90</v>
      </c>
      <c r="AA253" s="94" t="s">
        <v>90</v>
      </c>
      <c r="AB253" s="94" t="s">
        <v>90</v>
      </c>
      <c r="AC253" s="91">
        <v>0</v>
      </c>
      <c r="AD253" s="95" t="s">
        <v>90</v>
      </c>
      <c r="AE253" s="94" t="s">
        <v>90</v>
      </c>
      <c r="AF253" s="94" t="s">
        <v>90</v>
      </c>
      <c r="AG253" s="91">
        <v>0</v>
      </c>
    </row>
    <row r="254" spans="1:33">
      <c r="A254" s="95">
        <v>40542</v>
      </c>
      <c r="B254" s="94">
        <v>121.40232531573741</v>
      </c>
      <c r="C254" s="94">
        <v>125.28404781561737</v>
      </c>
      <c r="D254" s="91">
        <v>1</v>
      </c>
      <c r="F254" s="95">
        <v>41393</v>
      </c>
      <c r="G254" s="94">
        <v>116.44332327426682</v>
      </c>
      <c r="H254" s="94">
        <v>120.67745067776453</v>
      </c>
      <c r="I254" s="91">
        <v>1</v>
      </c>
      <c r="J254" s="95" t="s">
        <v>90</v>
      </c>
      <c r="K254" s="94" t="s">
        <v>90</v>
      </c>
      <c r="L254" s="94" t="s">
        <v>90</v>
      </c>
      <c r="M254" s="91">
        <v>0</v>
      </c>
      <c r="N254" s="95" t="s">
        <v>90</v>
      </c>
      <c r="O254" s="94" t="s">
        <v>90</v>
      </c>
      <c r="P254" s="94" t="s">
        <v>90</v>
      </c>
      <c r="Q254" s="91">
        <v>0</v>
      </c>
      <c r="R254" s="95" t="s">
        <v>90</v>
      </c>
      <c r="S254" s="94" t="s">
        <v>90</v>
      </c>
      <c r="T254" s="94" t="s">
        <v>90</v>
      </c>
      <c r="U254" s="91">
        <v>0</v>
      </c>
      <c r="V254" s="95" t="s">
        <v>90</v>
      </c>
      <c r="W254" s="94" t="s">
        <v>90</v>
      </c>
      <c r="X254" s="94" t="s">
        <v>90</v>
      </c>
      <c r="Y254" s="91">
        <v>0</v>
      </c>
      <c r="Z254" s="95" t="s">
        <v>90</v>
      </c>
      <c r="AA254" s="94" t="s">
        <v>90</v>
      </c>
      <c r="AB254" s="94" t="s">
        <v>90</v>
      </c>
      <c r="AC254" s="91">
        <v>0</v>
      </c>
      <c r="AD254" s="95" t="s">
        <v>90</v>
      </c>
      <c r="AE254" s="94" t="s">
        <v>90</v>
      </c>
      <c r="AF254" s="94" t="s">
        <v>90</v>
      </c>
      <c r="AG254" s="91">
        <v>0</v>
      </c>
    </row>
    <row r="255" spans="1:33">
      <c r="A255" s="95">
        <v>40543</v>
      </c>
      <c r="B255" s="94">
        <v>121.55482818360828</v>
      </c>
      <c r="C255" s="94">
        <v>125.44142681590145</v>
      </c>
      <c r="D255" s="91">
        <v>1</v>
      </c>
      <c r="F255" s="95">
        <v>41394</v>
      </c>
      <c r="G255" s="94">
        <v>116.31520632659904</v>
      </c>
      <c r="H255" s="94">
        <v>120.54467512483096</v>
      </c>
      <c r="I255" s="91">
        <v>1</v>
      </c>
      <c r="J255" s="95" t="s">
        <v>90</v>
      </c>
      <c r="K255" s="94" t="s">
        <v>90</v>
      </c>
      <c r="L255" s="94" t="s">
        <v>90</v>
      </c>
      <c r="M255" s="91">
        <v>0</v>
      </c>
      <c r="N255" s="95" t="s">
        <v>90</v>
      </c>
      <c r="O255" s="94" t="s">
        <v>90</v>
      </c>
      <c r="P255" s="94" t="s">
        <v>90</v>
      </c>
      <c r="Q255" s="91">
        <v>0</v>
      </c>
      <c r="R255" s="95" t="s">
        <v>90</v>
      </c>
      <c r="S255" s="94" t="s">
        <v>90</v>
      </c>
      <c r="T255" s="94" t="s">
        <v>90</v>
      </c>
      <c r="U255" s="91">
        <v>0</v>
      </c>
      <c r="V255" s="95" t="s">
        <v>90</v>
      </c>
      <c r="W255" s="94" t="s">
        <v>90</v>
      </c>
      <c r="X255" s="94" t="s">
        <v>90</v>
      </c>
      <c r="Y255" s="91">
        <v>0</v>
      </c>
      <c r="Z255" s="95" t="s">
        <v>90</v>
      </c>
      <c r="AA255" s="94" t="s">
        <v>90</v>
      </c>
      <c r="AB255" s="94" t="s">
        <v>90</v>
      </c>
      <c r="AC255" s="91">
        <v>0</v>
      </c>
      <c r="AD255" s="95" t="s">
        <v>90</v>
      </c>
      <c r="AE255" s="94" t="s">
        <v>90</v>
      </c>
      <c r="AF255" s="94" t="s">
        <v>90</v>
      </c>
      <c r="AG255" s="91">
        <v>0</v>
      </c>
    </row>
    <row r="256" spans="1:33">
      <c r="A256" s="95">
        <v>40546</v>
      </c>
      <c r="B256" s="94">
        <v>122.38058220934346</v>
      </c>
      <c r="C256" s="94">
        <v>126.29358353180525</v>
      </c>
      <c r="D256" s="91">
        <v>1</v>
      </c>
      <c r="F256" s="95" t="s">
        <v>90</v>
      </c>
      <c r="G256" s="94" t="s">
        <v>90</v>
      </c>
      <c r="H256" s="94" t="s">
        <v>90</v>
      </c>
      <c r="I256" s="91">
        <v>0</v>
      </c>
      <c r="J256" s="95" t="s">
        <v>90</v>
      </c>
      <c r="K256" s="94" t="s">
        <v>90</v>
      </c>
      <c r="L256" s="94" t="s">
        <v>90</v>
      </c>
      <c r="M256" s="91">
        <v>0</v>
      </c>
      <c r="N256" s="95" t="s">
        <v>90</v>
      </c>
      <c r="O256" s="94" t="s">
        <v>90</v>
      </c>
      <c r="P256" s="94" t="s">
        <v>90</v>
      </c>
      <c r="Q256" s="91">
        <v>0</v>
      </c>
      <c r="R256" s="95" t="s">
        <v>90</v>
      </c>
      <c r="S256" s="94" t="s">
        <v>90</v>
      </c>
      <c r="T256" s="94" t="s">
        <v>90</v>
      </c>
      <c r="U256" s="91">
        <v>0</v>
      </c>
      <c r="V256" s="95" t="s">
        <v>90</v>
      </c>
      <c r="W256" s="94" t="s">
        <v>90</v>
      </c>
      <c r="X256" s="94" t="s">
        <v>90</v>
      </c>
      <c r="Y256" s="91">
        <v>0</v>
      </c>
      <c r="Z256" s="95" t="s">
        <v>90</v>
      </c>
      <c r="AA256" s="94" t="s">
        <v>90</v>
      </c>
      <c r="AB256" s="94" t="s">
        <v>90</v>
      </c>
      <c r="AC256" s="91">
        <v>0</v>
      </c>
      <c r="AD256" s="95" t="s">
        <v>90</v>
      </c>
      <c r="AE256" s="94" t="s">
        <v>90</v>
      </c>
      <c r="AF256" s="94" t="s">
        <v>90</v>
      </c>
      <c r="AG256" s="91">
        <v>0</v>
      </c>
    </row>
    <row r="257" spans="1:33">
      <c r="A257" s="95">
        <v>40547</v>
      </c>
      <c r="B257" s="94">
        <v>123.07194533331115</v>
      </c>
      <c r="C257" s="94">
        <v>127.00705232621141</v>
      </c>
      <c r="D257" s="91">
        <v>1</v>
      </c>
      <c r="F257" s="95" t="s">
        <v>90</v>
      </c>
      <c r="G257" s="94" t="s">
        <v>90</v>
      </c>
      <c r="H257" s="94" t="s">
        <v>90</v>
      </c>
      <c r="I257" s="91">
        <v>0</v>
      </c>
      <c r="J257" s="95" t="s">
        <v>90</v>
      </c>
      <c r="K257" s="94" t="s">
        <v>90</v>
      </c>
      <c r="L257" s="94" t="s">
        <v>90</v>
      </c>
      <c r="M257" s="91">
        <v>0</v>
      </c>
      <c r="N257" s="95" t="s">
        <v>90</v>
      </c>
      <c r="O257" s="94" t="s">
        <v>90</v>
      </c>
      <c r="P257" s="94" t="s">
        <v>90</v>
      </c>
      <c r="Q257" s="91">
        <v>0</v>
      </c>
      <c r="R257" s="95" t="s">
        <v>90</v>
      </c>
      <c r="S257" s="94" t="s">
        <v>90</v>
      </c>
      <c r="T257" s="94" t="s">
        <v>90</v>
      </c>
      <c r="U257" s="91">
        <v>0</v>
      </c>
      <c r="V257" s="95" t="s">
        <v>90</v>
      </c>
      <c r="W257" s="94" t="s">
        <v>90</v>
      </c>
      <c r="X257" s="94" t="s">
        <v>90</v>
      </c>
      <c r="Y257" s="91">
        <v>0</v>
      </c>
      <c r="Z257" s="95" t="s">
        <v>90</v>
      </c>
      <c r="AA257" s="94" t="s">
        <v>90</v>
      </c>
      <c r="AB257" s="94" t="s">
        <v>90</v>
      </c>
      <c r="AC257" s="91">
        <v>0</v>
      </c>
      <c r="AD257" s="95" t="s">
        <v>90</v>
      </c>
      <c r="AE257" s="94" t="s">
        <v>90</v>
      </c>
      <c r="AF257" s="94" t="s">
        <v>90</v>
      </c>
      <c r="AG257" s="91">
        <v>0</v>
      </c>
    </row>
    <row r="258" spans="1:33">
      <c r="A258" s="95">
        <v>40548</v>
      </c>
      <c r="B258" s="94">
        <v>122.66033326657954</v>
      </c>
      <c r="C258" s="94">
        <v>126.58227935983065</v>
      </c>
      <c r="D258" s="91">
        <v>1</v>
      </c>
      <c r="F258" s="95" t="s">
        <v>90</v>
      </c>
      <c r="G258" s="94" t="s">
        <v>90</v>
      </c>
      <c r="H258" s="94" t="s">
        <v>90</v>
      </c>
      <c r="I258" s="91">
        <v>0</v>
      </c>
      <c r="J258" s="95" t="s">
        <v>90</v>
      </c>
      <c r="K258" s="94" t="s">
        <v>90</v>
      </c>
      <c r="L258" s="94" t="s">
        <v>90</v>
      </c>
      <c r="M258" s="91">
        <v>0</v>
      </c>
      <c r="N258" s="95" t="s">
        <v>90</v>
      </c>
      <c r="O258" s="94" t="s">
        <v>90</v>
      </c>
      <c r="P258" s="94" t="s">
        <v>90</v>
      </c>
      <c r="Q258" s="91">
        <v>0</v>
      </c>
      <c r="R258" s="95" t="s">
        <v>90</v>
      </c>
      <c r="S258" s="94" t="s">
        <v>90</v>
      </c>
      <c r="T258" s="94" t="s">
        <v>90</v>
      </c>
      <c r="U258" s="91">
        <v>0</v>
      </c>
      <c r="V258" s="95" t="s">
        <v>90</v>
      </c>
      <c r="W258" s="94" t="s">
        <v>90</v>
      </c>
      <c r="X258" s="94" t="s">
        <v>90</v>
      </c>
      <c r="Y258" s="91">
        <v>0</v>
      </c>
      <c r="Z258" s="95" t="s">
        <v>90</v>
      </c>
      <c r="AA258" s="94" t="s">
        <v>90</v>
      </c>
      <c r="AB258" s="94" t="s">
        <v>90</v>
      </c>
      <c r="AC258" s="91">
        <v>0</v>
      </c>
      <c r="AD258" s="95" t="s">
        <v>90</v>
      </c>
      <c r="AE258" s="94" t="s">
        <v>90</v>
      </c>
      <c r="AF258" s="94" t="s">
        <v>90</v>
      </c>
      <c r="AG258" s="91">
        <v>0</v>
      </c>
    </row>
    <row r="259" spans="1:33">
      <c r="A259" s="95">
        <v>40549</v>
      </c>
      <c r="B259" s="94">
        <v>123.15703755203779</v>
      </c>
      <c r="C259" s="94">
        <v>127.09486528672893</v>
      </c>
      <c r="D259" s="91">
        <v>1</v>
      </c>
      <c r="F259" s="95" t="s">
        <v>90</v>
      </c>
      <c r="G259" s="94" t="s">
        <v>90</v>
      </c>
      <c r="H259" s="94" t="s">
        <v>90</v>
      </c>
      <c r="I259" s="91">
        <v>0</v>
      </c>
      <c r="J259" s="95" t="s">
        <v>90</v>
      </c>
      <c r="K259" s="94" t="s">
        <v>90</v>
      </c>
      <c r="L259" s="94" t="s">
        <v>90</v>
      </c>
      <c r="M259" s="91">
        <v>0</v>
      </c>
      <c r="N259" s="95" t="s">
        <v>90</v>
      </c>
      <c r="O259" s="94" t="s">
        <v>90</v>
      </c>
      <c r="P259" s="94" t="s">
        <v>90</v>
      </c>
      <c r="Q259" s="91">
        <v>0</v>
      </c>
      <c r="R259" s="95" t="s">
        <v>90</v>
      </c>
      <c r="S259" s="94" t="s">
        <v>90</v>
      </c>
      <c r="T259" s="94" t="s">
        <v>90</v>
      </c>
      <c r="U259" s="91">
        <v>0</v>
      </c>
      <c r="V259" s="95" t="s">
        <v>90</v>
      </c>
      <c r="W259" s="94" t="s">
        <v>90</v>
      </c>
      <c r="X259" s="94" t="s">
        <v>90</v>
      </c>
      <c r="Y259" s="91">
        <v>0</v>
      </c>
      <c r="Z259" s="95" t="s">
        <v>90</v>
      </c>
      <c r="AA259" s="94" t="s">
        <v>90</v>
      </c>
      <c r="AB259" s="94" t="s">
        <v>90</v>
      </c>
      <c r="AC259" s="91">
        <v>0</v>
      </c>
      <c r="AD259" s="95" t="s">
        <v>90</v>
      </c>
      <c r="AE259" s="94" t="s">
        <v>90</v>
      </c>
      <c r="AF259" s="94" t="s">
        <v>90</v>
      </c>
      <c r="AG259" s="91">
        <v>0</v>
      </c>
    </row>
    <row r="260" spans="1:33">
      <c r="A260" s="95">
        <v>40550</v>
      </c>
      <c r="B260" s="94">
        <v>122.30099339302947</v>
      </c>
      <c r="C260" s="94">
        <v>126.21144993969541</v>
      </c>
      <c r="D260" s="91">
        <v>1</v>
      </c>
      <c r="F260" s="95" t="s">
        <v>90</v>
      </c>
      <c r="G260" s="94" t="s">
        <v>90</v>
      </c>
      <c r="H260" s="94" t="s">
        <v>90</v>
      </c>
      <c r="I260" s="91">
        <v>0</v>
      </c>
      <c r="J260" s="95" t="s">
        <v>90</v>
      </c>
      <c r="K260" s="94" t="s">
        <v>90</v>
      </c>
      <c r="L260" s="94" t="s">
        <v>90</v>
      </c>
      <c r="M260" s="91">
        <v>0</v>
      </c>
      <c r="N260" s="95" t="s">
        <v>90</v>
      </c>
      <c r="O260" s="94" t="s">
        <v>90</v>
      </c>
      <c r="P260" s="94" t="s">
        <v>90</v>
      </c>
      <c r="Q260" s="91">
        <v>0</v>
      </c>
      <c r="R260" s="95" t="s">
        <v>90</v>
      </c>
      <c r="S260" s="94" t="s">
        <v>90</v>
      </c>
      <c r="T260" s="94" t="s">
        <v>90</v>
      </c>
      <c r="U260" s="91">
        <v>0</v>
      </c>
      <c r="V260" s="95" t="s">
        <v>90</v>
      </c>
      <c r="W260" s="94" t="s">
        <v>90</v>
      </c>
      <c r="X260" s="94" t="s">
        <v>90</v>
      </c>
      <c r="Y260" s="91">
        <v>0</v>
      </c>
      <c r="Z260" s="95" t="s">
        <v>90</v>
      </c>
      <c r="AA260" s="94" t="s">
        <v>90</v>
      </c>
      <c r="AB260" s="94" t="s">
        <v>90</v>
      </c>
      <c r="AC260" s="91">
        <v>0</v>
      </c>
      <c r="AD260" s="95" t="s">
        <v>90</v>
      </c>
      <c r="AE260" s="94" t="s">
        <v>90</v>
      </c>
      <c r="AF260" s="94" t="s">
        <v>90</v>
      </c>
      <c r="AG260" s="91">
        <v>0</v>
      </c>
    </row>
    <row r="261" spans="1:33">
      <c r="A261" s="95">
        <v>40553</v>
      </c>
      <c r="B261" s="94">
        <v>121.26838189453214</v>
      </c>
      <c r="C261" s="94">
        <v>125.23461336754528</v>
      </c>
      <c r="D261" s="91">
        <v>1</v>
      </c>
      <c r="F261" s="95" t="s">
        <v>90</v>
      </c>
      <c r="G261" s="94" t="s">
        <v>90</v>
      </c>
      <c r="H261" s="94" t="s">
        <v>90</v>
      </c>
      <c r="I261" s="91">
        <v>0</v>
      </c>
      <c r="J261" s="95" t="s">
        <v>90</v>
      </c>
      <c r="K261" s="94" t="s">
        <v>90</v>
      </c>
      <c r="L261" s="94" t="s">
        <v>90</v>
      </c>
      <c r="M261" s="91">
        <v>0</v>
      </c>
      <c r="N261" s="95" t="s">
        <v>90</v>
      </c>
      <c r="O261" s="94" t="s">
        <v>90</v>
      </c>
      <c r="P261" s="94" t="s">
        <v>90</v>
      </c>
      <c r="Q261" s="91">
        <v>0</v>
      </c>
      <c r="R261" s="95" t="s">
        <v>90</v>
      </c>
      <c r="S261" s="94" t="s">
        <v>90</v>
      </c>
      <c r="T261" s="94" t="s">
        <v>90</v>
      </c>
      <c r="U261" s="91">
        <v>0</v>
      </c>
      <c r="V261" s="95" t="s">
        <v>90</v>
      </c>
      <c r="W261" s="94" t="s">
        <v>90</v>
      </c>
      <c r="X261" s="94" t="s">
        <v>90</v>
      </c>
      <c r="Y261" s="91">
        <v>0</v>
      </c>
      <c r="Z261" s="95" t="s">
        <v>90</v>
      </c>
      <c r="AA261" s="94" t="s">
        <v>90</v>
      </c>
      <c r="AB261" s="94" t="s">
        <v>90</v>
      </c>
      <c r="AC261" s="91">
        <v>0</v>
      </c>
      <c r="AD261" s="95" t="s">
        <v>90</v>
      </c>
      <c r="AE261" s="94" t="s">
        <v>90</v>
      </c>
      <c r="AF261" s="94" t="s">
        <v>90</v>
      </c>
      <c r="AG261" s="91">
        <v>0</v>
      </c>
    </row>
    <row r="262" spans="1:33">
      <c r="A262" s="95">
        <v>40554</v>
      </c>
      <c r="B262" s="94">
        <v>122.82776531014089</v>
      </c>
      <c r="C262" s="94">
        <v>126.84499833429918</v>
      </c>
      <c r="D262" s="91">
        <v>1</v>
      </c>
      <c r="F262" s="95" t="s">
        <v>90</v>
      </c>
      <c r="G262" s="94" t="s">
        <v>90</v>
      </c>
      <c r="H262" s="94" t="s">
        <v>90</v>
      </c>
      <c r="I262" s="91">
        <v>0</v>
      </c>
      <c r="J262" s="95" t="s">
        <v>90</v>
      </c>
      <c r="K262" s="94" t="s">
        <v>90</v>
      </c>
      <c r="L262" s="94" t="s">
        <v>90</v>
      </c>
      <c r="M262" s="91">
        <v>0</v>
      </c>
      <c r="N262" s="95" t="s">
        <v>90</v>
      </c>
      <c r="O262" s="94" t="s">
        <v>90</v>
      </c>
      <c r="P262" s="94" t="s">
        <v>90</v>
      </c>
      <c r="Q262" s="91">
        <v>0</v>
      </c>
      <c r="R262" s="95" t="s">
        <v>90</v>
      </c>
      <c r="S262" s="94" t="s">
        <v>90</v>
      </c>
      <c r="T262" s="94" t="s">
        <v>90</v>
      </c>
      <c r="U262" s="91">
        <v>0</v>
      </c>
      <c r="V262" s="95" t="s">
        <v>90</v>
      </c>
      <c r="W262" s="94" t="s">
        <v>90</v>
      </c>
      <c r="X262" s="94" t="s">
        <v>90</v>
      </c>
      <c r="Y262" s="91">
        <v>0</v>
      </c>
      <c r="Z262" s="95" t="s">
        <v>90</v>
      </c>
      <c r="AA262" s="94" t="s">
        <v>90</v>
      </c>
      <c r="AB262" s="94" t="s">
        <v>90</v>
      </c>
      <c r="AC262" s="91">
        <v>0</v>
      </c>
      <c r="AD262" s="95" t="s">
        <v>90</v>
      </c>
      <c r="AE262" s="94" t="s">
        <v>90</v>
      </c>
      <c r="AF262" s="94" t="s">
        <v>90</v>
      </c>
      <c r="AG262" s="91">
        <v>0</v>
      </c>
    </row>
    <row r="263" spans="1:33">
      <c r="A263" s="95">
        <v>40555</v>
      </c>
      <c r="B263" s="94">
        <v>124.03097251147079</v>
      </c>
      <c r="C263" s="94">
        <v>128.08755790593301</v>
      </c>
      <c r="D263" s="91">
        <v>1</v>
      </c>
      <c r="F263" s="95" t="s">
        <v>90</v>
      </c>
      <c r="G263" s="94" t="s">
        <v>90</v>
      </c>
      <c r="H263" s="94" t="s">
        <v>90</v>
      </c>
      <c r="I263" s="91">
        <v>0</v>
      </c>
      <c r="J263" s="95" t="s">
        <v>90</v>
      </c>
      <c r="K263" s="94" t="s">
        <v>90</v>
      </c>
      <c r="L263" s="94" t="s">
        <v>90</v>
      </c>
      <c r="M263" s="91">
        <v>0</v>
      </c>
      <c r="N263" s="95" t="s">
        <v>90</v>
      </c>
      <c r="O263" s="94" t="s">
        <v>90</v>
      </c>
      <c r="P263" s="94" t="s">
        <v>90</v>
      </c>
      <c r="Q263" s="91">
        <v>0</v>
      </c>
      <c r="R263" s="95" t="s">
        <v>90</v>
      </c>
      <c r="S263" s="94" t="s">
        <v>90</v>
      </c>
      <c r="T263" s="94" t="s">
        <v>90</v>
      </c>
      <c r="U263" s="91">
        <v>0</v>
      </c>
      <c r="V263" s="95" t="s">
        <v>90</v>
      </c>
      <c r="W263" s="94" t="s">
        <v>90</v>
      </c>
      <c r="X263" s="94" t="s">
        <v>90</v>
      </c>
      <c r="Y263" s="91">
        <v>0</v>
      </c>
      <c r="Z263" s="95" t="s">
        <v>90</v>
      </c>
      <c r="AA263" s="94" t="s">
        <v>90</v>
      </c>
      <c r="AB263" s="94" t="s">
        <v>90</v>
      </c>
      <c r="AC263" s="91">
        <v>0</v>
      </c>
      <c r="AD263" s="95" t="s">
        <v>90</v>
      </c>
      <c r="AE263" s="94" t="s">
        <v>90</v>
      </c>
      <c r="AF263" s="94" t="s">
        <v>90</v>
      </c>
      <c r="AG263" s="91">
        <v>0</v>
      </c>
    </row>
    <row r="264" spans="1:33">
      <c r="A264" s="95">
        <v>40556</v>
      </c>
      <c r="B264" s="94">
        <v>124.37319717961095</v>
      </c>
      <c r="C264" s="94">
        <v>128.440975452451</v>
      </c>
      <c r="D264" s="91">
        <v>1</v>
      </c>
      <c r="F264" s="95" t="s">
        <v>90</v>
      </c>
      <c r="G264" s="94" t="s">
        <v>90</v>
      </c>
      <c r="H264" s="94" t="s">
        <v>90</v>
      </c>
      <c r="I264" s="91">
        <v>0</v>
      </c>
      <c r="J264" s="95" t="s">
        <v>90</v>
      </c>
      <c r="K264" s="94" t="s">
        <v>90</v>
      </c>
      <c r="L264" s="94" t="s">
        <v>90</v>
      </c>
      <c r="M264" s="91">
        <v>0</v>
      </c>
      <c r="N264" s="95" t="s">
        <v>90</v>
      </c>
      <c r="O264" s="94" t="s">
        <v>90</v>
      </c>
      <c r="P264" s="94" t="s">
        <v>90</v>
      </c>
      <c r="Q264" s="91">
        <v>0</v>
      </c>
      <c r="R264" s="95" t="s">
        <v>90</v>
      </c>
      <c r="S264" s="94" t="s">
        <v>90</v>
      </c>
      <c r="T264" s="94" t="s">
        <v>90</v>
      </c>
      <c r="U264" s="91">
        <v>0</v>
      </c>
      <c r="V264" s="95" t="s">
        <v>90</v>
      </c>
      <c r="W264" s="94" t="s">
        <v>90</v>
      </c>
      <c r="X264" s="94" t="s">
        <v>90</v>
      </c>
      <c r="Y264" s="91">
        <v>0</v>
      </c>
      <c r="Z264" s="95" t="s">
        <v>90</v>
      </c>
      <c r="AA264" s="94" t="s">
        <v>90</v>
      </c>
      <c r="AB264" s="94" t="s">
        <v>90</v>
      </c>
      <c r="AC264" s="91">
        <v>0</v>
      </c>
      <c r="AD264" s="95" t="s">
        <v>90</v>
      </c>
      <c r="AE264" s="94" t="s">
        <v>90</v>
      </c>
      <c r="AF264" s="94" t="s">
        <v>90</v>
      </c>
      <c r="AG264" s="91">
        <v>0</v>
      </c>
    </row>
    <row r="265" spans="1:33">
      <c r="A265" s="95">
        <v>40557</v>
      </c>
      <c r="B265" s="94">
        <v>124.1212855965987</v>
      </c>
      <c r="C265" s="94">
        <v>128.18082479150803</v>
      </c>
      <c r="D265" s="91">
        <v>1</v>
      </c>
      <c r="F265" s="95" t="s">
        <v>90</v>
      </c>
      <c r="G265" s="94" t="s">
        <v>90</v>
      </c>
      <c r="H265" s="94" t="s">
        <v>90</v>
      </c>
      <c r="I265" s="91">
        <v>0</v>
      </c>
      <c r="J265" s="95" t="s">
        <v>90</v>
      </c>
      <c r="K265" s="94" t="s">
        <v>90</v>
      </c>
      <c r="L265" s="94" t="s">
        <v>90</v>
      </c>
      <c r="M265" s="91">
        <v>0</v>
      </c>
      <c r="N265" s="95" t="s">
        <v>90</v>
      </c>
      <c r="O265" s="94" t="s">
        <v>90</v>
      </c>
      <c r="P265" s="94" t="s">
        <v>90</v>
      </c>
      <c r="Q265" s="91">
        <v>0</v>
      </c>
      <c r="R265" s="95" t="s">
        <v>90</v>
      </c>
      <c r="S265" s="94" t="s">
        <v>90</v>
      </c>
      <c r="T265" s="94" t="s">
        <v>90</v>
      </c>
      <c r="U265" s="91">
        <v>0</v>
      </c>
      <c r="V265" s="95" t="s">
        <v>90</v>
      </c>
      <c r="W265" s="94" t="s">
        <v>90</v>
      </c>
      <c r="X265" s="94" t="s">
        <v>90</v>
      </c>
      <c r="Y265" s="91">
        <v>0</v>
      </c>
      <c r="Z265" s="95" t="s">
        <v>90</v>
      </c>
      <c r="AA265" s="94" t="s">
        <v>90</v>
      </c>
      <c r="AB265" s="94" t="s">
        <v>90</v>
      </c>
      <c r="AC265" s="91">
        <v>0</v>
      </c>
      <c r="AD265" s="95" t="s">
        <v>90</v>
      </c>
      <c r="AE265" s="94" t="s">
        <v>90</v>
      </c>
      <c r="AF265" s="94" t="s">
        <v>90</v>
      </c>
      <c r="AG265" s="91">
        <v>0</v>
      </c>
    </row>
    <row r="266" spans="1:33">
      <c r="A266" s="95">
        <v>40560</v>
      </c>
      <c r="B266" s="94">
        <v>122.9633750189501</v>
      </c>
      <c r="C266" s="94">
        <v>126.98504332530418</v>
      </c>
      <c r="D266" s="91">
        <v>1</v>
      </c>
      <c r="F266" s="95" t="s">
        <v>90</v>
      </c>
      <c r="G266" s="94" t="s">
        <v>90</v>
      </c>
      <c r="H266" s="94" t="s">
        <v>90</v>
      </c>
      <c r="I266" s="91">
        <v>0</v>
      </c>
      <c r="J266" s="95" t="s">
        <v>90</v>
      </c>
      <c r="K266" s="94" t="s">
        <v>90</v>
      </c>
      <c r="L266" s="94" t="s">
        <v>90</v>
      </c>
      <c r="M266" s="91">
        <v>0</v>
      </c>
      <c r="N266" s="95" t="s">
        <v>90</v>
      </c>
      <c r="O266" s="94" t="s">
        <v>90</v>
      </c>
      <c r="P266" s="94" t="s">
        <v>90</v>
      </c>
      <c r="Q266" s="91">
        <v>0</v>
      </c>
      <c r="R266" s="95" t="s">
        <v>90</v>
      </c>
      <c r="S266" s="94" t="s">
        <v>90</v>
      </c>
      <c r="T266" s="94" t="s">
        <v>90</v>
      </c>
      <c r="U266" s="91">
        <v>0</v>
      </c>
      <c r="V266" s="95" t="s">
        <v>90</v>
      </c>
      <c r="W266" s="94" t="s">
        <v>90</v>
      </c>
      <c r="X266" s="94" t="s">
        <v>90</v>
      </c>
      <c r="Y266" s="91">
        <v>0</v>
      </c>
      <c r="Z266" s="95" t="s">
        <v>90</v>
      </c>
      <c r="AA266" s="94" t="s">
        <v>90</v>
      </c>
      <c r="AB266" s="94" t="s">
        <v>90</v>
      </c>
      <c r="AC266" s="91">
        <v>0</v>
      </c>
      <c r="AD266" s="95" t="s">
        <v>90</v>
      </c>
      <c r="AE266" s="94" t="s">
        <v>90</v>
      </c>
      <c r="AF266" s="94" t="s">
        <v>90</v>
      </c>
      <c r="AG266" s="91">
        <v>0</v>
      </c>
    </row>
    <row r="267" spans="1:33">
      <c r="A267" s="95">
        <v>40561</v>
      </c>
      <c r="B267" s="94">
        <v>123.23356589759108</v>
      </c>
      <c r="C267" s="94">
        <v>127.2640711287053</v>
      </c>
      <c r="D267" s="91">
        <v>1</v>
      </c>
      <c r="F267" s="95" t="s">
        <v>90</v>
      </c>
      <c r="G267" s="94" t="s">
        <v>90</v>
      </c>
      <c r="H267" s="94" t="s">
        <v>90</v>
      </c>
      <c r="I267" s="91">
        <v>0</v>
      </c>
      <c r="J267" s="95" t="s">
        <v>90</v>
      </c>
      <c r="K267" s="94" t="s">
        <v>90</v>
      </c>
      <c r="L267" s="94" t="s">
        <v>90</v>
      </c>
      <c r="M267" s="91">
        <v>0</v>
      </c>
      <c r="N267" s="95" t="s">
        <v>90</v>
      </c>
      <c r="O267" s="94" t="s">
        <v>90</v>
      </c>
      <c r="P267" s="94" t="s">
        <v>90</v>
      </c>
      <c r="Q267" s="91">
        <v>0</v>
      </c>
      <c r="R267" s="95" t="s">
        <v>90</v>
      </c>
      <c r="S267" s="94" t="s">
        <v>90</v>
      </c>
      <c r="T267" s="94" t="s">
        <v>90</v>
      </c>
      <c r="U267" s="91">
        <v>0</v>
      </c>
      <c r="V267" s="95" t="s">
        <v>90</v>
      </c>
      <c r="W267" s="94" t="s">
        <v>90</v>
      </c>
      <c r="X267" s="94" t="s">
        <v>90</v>
      </c>
      <c r="Y267" s="91">
        <v>0</v>
      </c>
      <c r="Z267" s="95" t="s">
        <v>90</v>
      </c>
      <c r="AA267" s="94" t="s">
        <v>90</v>
      </c>
      <c r="AB267" s="94" t="s">
        <v>90</v>
      </c>
      <c r="AC267" s="91">
        <v>0</v>
      </c>
      <c r="AD267" s="95" t="s">
        <v>90</v>
      </c>
      <c r="AE267" s="94" t="s">
        <v>90</v>
      </c>
      <c r="AF267" s="94" t="s">
        <v>90</v>
      </c>
      <c r="AG267" s="91">
        <v>0</v>
      </c>
    </row>
    <row r="268" spans="1:33">
      <c r="A268" s="95">
        <v>40562</v>
      </c>
      <c r="B268" s="94">
        <v>122.42809994686368</v>
      </c>
      <c r="C268" s="94">
        <v>126.43226142411308</v>
      </c>
      <c r="D268" s="91">
        <v>1</v>
      </c>
      <c r="F268" s="95" t="s">
        <v>90</v>
      </c>
      <c r="G268" s="94" t="s">
        <v>90</v>
      </c>
      <c r="H268" s="94" t="s">
        <v>90</v>
      </c>
      <c r="I268" s="91">
        <v>0</v>
      </c>
      <c r="J268" s="95" t="s">
        <v>90</v>
      </c>
      <c r="K268" s="94" t="s">
        <v>90</v>
      </c>
      <c r="L268" s="94" t="s">
        <v>90</v>
      </c>
      <c r="M268" s="91">
        <v>0</v>
      </c>
      <c r="N268" s="95" t="s">
        <v>90</v>
      </c>
      <c r="O268" s="94" t="s">
        <v>90</v>
      </c>
      <c r="P268" s="94" t="s">
        <v>90</v>
      </c>
      <c r="Q268" s="91">
        <v>0</v>
      </c>
      <c r="R268" s="95" t="s">
        <v>90</v>
      </c>
      <c r="S268" s="94" t="s">
        <v>90</v>
      </c>
      <c r="T268" s="94" t="s">
        <v>90</v>
      </c>
      <c r="U268" s="91">
        <v>0</v>
      </c>
      <c r="V268" s="95" t="s">
        <v>90</v>
      </c>
      <c r="W268" s="94" t="s">
        <v>90</v>
      </c>
      <c r="X268" s="94" t="s">
        <v>90</v>
      </c>
      <c r="Y268" s="91">
        <v>0</v>
      </c>
      <c r="Z268" s="95" t="s">
        <v>90</v>
      </c>
      <c r="AA268" s="94" t="s">
        <v>90</v>
      </c>
      <c r="AB268" s="94" t="s">
        <v>90</v>
      </c>
      <c r="AC268" s="91">
        <v>0</v>
      </c>
      <c r="AD268" s="95" t="s">
        <v>90</v>
      </c>
      <c r="AE268" s="94" t="s">
        <v>90</v>
      </c>
      <c r="AF268" s="94" t="s">
        <v>90</v>
      </c>
      <c r="AG268" s="91">
        <v>0</v>
      </c>
    </row>
    <row r="269" spans="1:33">
      <c r="A269" s="95">
        <v>40563</v>
      </c>
      <c r="B269" s="94">
        <v>120.53028800182838</v>
      </c>
      <c r="C269" s="94">
        <v>124.47237920693705</v>
      </c>
      <c r="D269" s="91">
        <v>1</v>
      </c>
      <c r="F269" s="95" t="s">
        <v>90</v>
      </c>
      <c r="G269" s="94" t="s">
        <v>90</v>
      </c>
      <c r="H269" s="94" t="s">
        <v>90</v>
      </c>
      <c r="I269" s="91">
        <v>0</v>
      </c>
      <c r="J269" s="95" t="s">
        <v>90</v>
      </c>
      <c r="K269" s="94" t="s">
        <v>90</v>
      </c>
      <c r="L269" s="94" t="s">
        <v>90</v>
      </c>
      <c r="M269" s="91">
        <v>0</v>
      </c>
      <c r="N269" s="95" t="s">
        <v>90</v>
      </c>
      <c r="O269" s="94" t="s">
        <v>90</v>
      </c>
      <c r="P269" s="94" t="s">
        <v>90</v>
      </c>
      <c r="Q269" s="91">
        <v>0</v>
      </c>
      <c r="R269" s="95" t="s">
        <v>90</v>
      </c>
      <c r="S269" s="94" t="s">
        <v>90</v>
      </c>
      <c r="T269" s="94" t="s">
        <v>90</v>
      </c>
      <c r="U269" s="91">
        <v>0</v>
      </c>
      <c r="V269" s="95" t="s">
        <v>90</v>
      </c>
      <c r="W269" s="94" t="s">
        <v>90</v>
      </c>
      <c r="X269" s="94" t="s">
        <v>90</v>
      </c>
      <c r="Y269" s="91">
        <v>0</v>
      </c>
      <c r="Z269" s="95" t="s">
        <v>90</v>
      </c>
      <c r="AA269" s="94" t="s">
        <v>90</v>
      </c>
      <c r="AB269" s="94" t="s">
        <v>90</v>
      </c>
      <c r="AC269" s="91">
        <v>0</v>
      </c>
      <c r="AD269" s="95" t="s">
        <v>90</v>
      </c>
      <c r="AE269" s="94" t="s">
        <v>90</v>
      </c>
      <c r="AF269" s="94" t="s">
        <v>90</v>
      </c>
      <c r="AG269" s="91">
        <v>0</v>
      </c>
    </row>
    <row r="270" spans="1:33">
      <c r="A270" s="95">
        <v>40564</v>
      </c>
      <c r="B270" s="94">
        <v>121.39082860164706</v>
      </c>
      <c r="C270" s="94">
        <v>125.36106484470778</v>
      </c>
      <c r="D270" s="91">
        <v>1</v>
      </c>
      <c r="F270" s="95" t="s">
        <v>90</v>
      </c>
      <c r="G270" s="94" t="s">
        <v>90</v>
      </c>
      <c r="H270" s="94" t="s">
        <v>90</v>
      </c>
      <c r="I270" s="91">
        <v>0</v>
      </c>
      <c r="J270" s="95" t="s">
        <v>90</v>
      </c>
      <c r="K270" s="94" t="s">
        <v>90</v>
      </c>
      <c r="L270" s="94" t="s">
        <v>90</v>
      </c>
      <c r="M270" s="91">
        <v>0</v>
      </c>
      <c r="N270" s="95" t="s">
        <v>90</v>
      </c>
      <c r="O270" s="94" t="s">
        <v>90</v>
      </c>
      <c r="P270" s="94" t="s">
        <v>90</v>
      </c>
      <c r="Q270" s="91">
        <v>0</v>
      </c>
      <c r="R270" s="95" t="s">
        <v>90</v>
      </c>
      <c r="S270" s="94" t="s">
        <v>90</v>
      </c>
      <c r="T270" s="94" t="s">
        <v>90</v>
      </c>
      <c r="U270" s="91">
        <v>0</v>
      </c>
      <c r="V270" s="95" t="s">
        <v>90</v>
      </c>
      <c r="W270" s="94" t="s">
        <v>90</v>
      </c>
      <c r="X270" s="94" t="s">
        <v>90</v>
      </c>
      <c r="Y270" s="91">
        <v>0</v>
      </c>
      <c r="Z270" s="95" t="s">
        <v>90</v>
      </c>
      <c r="AA270" s="94" t="s">
        <v>90</v>
      </c>
      <c r="AB270" s="94" t="s">
        <v>90</v>
      </c>
      <c r="AC270" s="91">
        <v>0</v>
      </c>
      <c r="AD270" s="95" t="s">
        <v>90</v>
      </c>
      <c r="AE270" s="94" t="s">
        <v>90</v>
      </c>
      <c r="AF270" s="94" t="s">
        <v>90</v>
      </c>
      <c r="AG270" s="91">
        <v>0</v>
      </c>
    </row>
    <row r="271" spans="1:33">
      <c r="A271" s="95">
        <v>40567</v>
      </c>
      <c r="B271" s="94">
        <v>120.61806380318154</v>
      </c>
      <c r="C271" s="94">
        <v>124.56302582375304</v>
      </c>
      <c r="D271" s="91">
        <v>1</v>
      </c>
      <c r="F271" s="95" t="s">
        <v>90</v>
      </c>
      <c r="G271" s="94" t="s">
        <v>90</v>
      </c>
      <c r="H271" s="94" t="s">
        <v>90</v>
      </c>
      <c r="I271" s="91">
        <v>0</v>
      </c>
      <c r="J271" s="95" t="s">
        <v>90</v>
      </c>
      <c r="K271" s="94" t="s">
        <v>90</v>
      </c>
      <c r="L271" s="94" t="s">
        <v>90</v>
      </c>
      <c r="M271" s="91">
        <v>0</v>
      </c>
      <c r="N271" s="95" t="s">
        <v>90</v>
      </c>
      <c r="O271" s="94" t="s">
        <v>90</v>
      </c>
      <c r="P271" s="94" t="s">
        <v>90</v>
      </c>
      <c r="Q271" s="91">
        <v>0</v>
      </c>
      <c r="R271" s="95" t="s">
        <v>90</v>
      </c>
      <c r="S271" s="94" t="s">
        <v>90</v>
      </c>
      <c r="T271" s="94" t="s">
        <v>90</v>
      </c>
      <c r="U271" s="91">
        <v>0</v>
      </c>
      <c r="V271" s="95" t="s">
        <v>90</v>
      </c>
      <c r="W271" s="94" t="s">
        <v>90</v>
      </c>
      <c r="X271" s="94" t="s">
        <v>90</v>
      </c>
      <c r="Y271" s="91">
        <v>0</v>
      </c>
      <c r="Z271" s="95" t="s">
        <v>90</v>
      </c>
      <c r="AA271" s="94" t="s">
        <v>90</v>
      </c>
      <c r="AB271" s="94" t="s">
        <v>90</v>
      </c>
      <c r="AC271" s="91">
        <v>0</v>
      </c>
      <c r="AD271" s="95" t="s">
        <v>90</v>
      </c>
      <c r="AE271" s="94" t="s">
        <v>90</v>
      </c>
      <c r="AF271" s="94" t="s">
        <v>90</v>
      </c>
      <c r="AG271" s="91">
        <v>0</v>
      </c>
    </row>
    <row r="272" spans="1:33">
      <c r="A272" s="95">
        <v>40568</v>
      </c>
      <c r="B272" s="94">
        <v>120.4112145646224</v>
      </c>
      <c r="C272" s="94">
        <v>124.34941132662175</v>
      </c>
      <c r="D272" s="91">
        <v>1</v>
      </c>
      <c r="F272" s="95" t="s">
        <v>90</v>
      </c>
      <c r="G272" s="94" t="s">
        <v>90</v>
      </c>
      <c r="H272" s="94" t="s">
        <v>90</v>
      </c>
      <c r="I272" s="91">
        <v>0</v>
      </c>
      <c r="J272" s="95" t="s">
        <v>90</v>
      </c>
      <c r="K272" s="94" t="s">
        <v>90</v>
      </c>
      <c r="L272" s="94" t="s">
        <v>90</v>
      </c>
      <c r="M272" s="91">
        <v>0</v>
      </c>
      <c r="N272" s="95" t="s">
        <v>90</v>
      </c>
      <c r="O272" s="94" t="s">
        <v>90</v>
      </c>
      <c r="P272" s="94" t="s">
        <v>90</v>
      </c>
      <c r="Q272" s="91">
        <v>0</v>
      </c>
      <c r="R272" s="95" t="s">
        <v>90</v>
      </c>
      <c r="S272" s="94" t="s">
        <v>90</v>
      </c>
      <c r="T272" s="94" t="s">
        <v>90</v>
      </c>
      <c r="U272" s="91">
        <v>0</v>
      </c>
      <c r="V272" s="95" t="s">
        <v>90</v>
      </c>
      <c r="W272" s="94" t="s">
        <v>90</v>
      </c>
      <c r="X272" s="94" t="s">
        <v>90</v>
      </c>
      <c r="Y272" s="91">
        <v>0</v>
      </c>
      <c r="Z272" s="95" t="s">
        <v>90</v>
      </c>
      <c r="AA272" s="94" t="s">
        <v>90</v>
      </c>
      <c r="AB272" s="94" t="s">
        <v>90</v>
      </c>
      <c r="AC272" s="91">
        <v>0</v>
      </c>
      <c r="AD272" s="95" t="s">
        <v>90</v>
      </c>
      <c r="AE272" s="94" t="s">
        <v>90</v>
      </c>
      <c r="AF272" s="94" t="s">
        <v>90</v>
      </c>
      <c r="AG272" s="91">
        <v>0</v>
      </c>
    </row>
    <row r="273" spans="1:33">
      <c r="A273" s="95">
        <v>40569</v>
      </c>
      <c r="B273" s="94">
        <v>121.10071781074713</v>
      </c>
      <c r="C273" s="94">
        <v>125.06146562383501</v>
      </c>
      <c r="D273" s="91">
        <v>1</v>
      </c>
      <c r="F273" s="95" t="s">
        <v>90</v>
      </c>
      <c r="G273" s="94" t="s">
        <v>90</v>
      </c>
      <c r="H273" s="94" t="s">
        <v>90</v>
      </c>
      <c r="I273" s="91">
        <v>0</v>
      </c>
      <c r="J273" s="95" t="s">
        <v>90</v>
      </c>
      <c r="K273" s="94" t="s">
        <v>90</v>
      </c>
      <c r="L273" s="94" t="s">
        <v>90</v>
      </c>
      <c r="M273" s="91">
        <v>0</v>
      </c>
      <c r="N273" s="95" t="s">
        <v>90</v>
      </c>
      <c r="O273" s="94" t="s">
        <v>90</v>
      </c>
      <c r="P273" s="94" t="s">
        <v>90</v>
      </c>
      <c r="Q273" s="91">
        <v>0</v>
      </c>
      <c r="R273" s="95" t="s">
        <v>90</v>
      </c>
      <c r="S273" s="94" t="s">
        <v>90</v>
      </c>
      <c r="T273" s="94" t="s">
        <v>90</v>
      </c>
      <c r="U273" s="91">
        <v>0</v>
      </c>
      <c r="V273" s="95" t="s">
        <v>90</v>
      </c>
      <c r="W273" s="94" t="s">
        <v>90</v>
      </c>
      <c r="X273" s="94" t="s">
        <v>90</v>
      </c>
      <c r="Y273" s="91">
        <v>0</v>
      </c>
      <c r="Z273" s="95" t="s">
        <v>90</v>
      </c>
      <c r="AA273" s="94" t="s">
        <v>90</v>
      </c>
      <c r="AB273" s="94" t="s">
        <v>90</v>
      </c>
      <c r="AC273" s="91">
        <v>0</v>
      </c>
      <c r="AD273" s="95" t="s">
        <v>90</v>
      </c>
      <c r="AE273" s="94" t="s">
        <v>90</v>
      </c>
      <c r="AF273" s="94" t="s">
        <v>90</v>
      </c>
      <c r="AG273" s="91">
        <v>0</v>
      </c>
    </row>
    <row r="274" spans="1:33">
      <c r="A274" s="95">
        <v>40570</v>
      </c>
      <c r="B274" s="94">
        <v>122.76654968845604</v>
      </c>
      <c r="C274" s="94">
        <v>126.78178058047099</v>
      </c>
      <c r="D274" s="91">
        <v>1</v>
      </c>
      <c r="F274" s="95" t="s">
        <v>90</v>
      </c>
      <c r="G274" s="94" t="s">
        <v>90</v>
      </c>
      <c r="H274" s="94" t="s">
        <v>90</v>
      </c>
      <c r="I274" s="91">
        <v>0</v>
      </c>
      <c r="J274" s="95" t="s">
        <v>90</v>
      </c>
      <c r="K274" s="94" t="s">
        <v>90</v>
      </c>
      <c r="L274" s="94" t="s">
        <v>90</v>
      </c>
      <c r="M274" s="91">
        <v>0</v>
      </c>
      <c r="N274" s="95" t="s">
        <v>90</v>
      </c>
      <c r="O274" s="94" t="s">
        <v>90</v>
      </c>
      <c r="P274" s="94" t="s">
        <v>90</v>
      </c>
      <c r="Q274" s="91">
        <v>0</v>
      </c>
      <c r="R274" s="95" t="s">
        <v>90</v>
      </c>
      <c r="S274" s="94" t="s">
        <v>90</v>
      </c>
      <c r="T274" s="94" t="s">
        <v>90</v>
      </c>
      <c r="U274" s="91">
        <v>0</v>
      </c>
      <c r="V274" s="95" t="s">
        <v>90</v>
      </c>
      <c r="W274" s="94" t="s">
        <v>90</v>
      </c>
      <c r="X274" s="94" t="s">
        <v>90</v>
      </c>
      <c r="Y274" s="91">
        <v>0</v>
      </c>
      <c r="Z274" s="95" t="s">
        <v>90</v>
      </c>
      <c r="AA274" s="94" t="s">
        <v>90</v>
      </c>
      <c r="AB274" s="94" t="s">
        <v>90</v>
      </c>
      <c r="AC274" s="91">
        <v>0</v>
      </c>
      <c r="AD274" s="95" t="s">
        <v>90</v>
      </c>
      <c r="AE274" s="94" t="s">
        <v>90</v>
      </c>
      <c r="AF274" s="94" t="s">
        <v>90</v>
      </c>
      <c r="AG274" s="91">
        <v>0</v>
      </c>
    </row>
    <row r="275" spans="1:33">
      <c r="A275" s="95">
        <v>40571</v>
      </c>
      <c r="B275" s="94">
        <v>120.52245314521674</v>
      </c>
      <c r="C275" s="94">
        <v>124.46428810171064</v>
      </c>
      <c r="D275" s="91">
        <v>1</v>
      </c>
      <c r="F275" s="95" t="s">
        <v>90</v>
      </c>
      <c r="G275" s="94" t="s">
        <v>90</v>
      </c>
      <c r="H275" s="94" t="s">
        <v>90</v>
      </c>
      <c r="I275" s="91">
        <v>0</v>
      </c>
      <c r="J275" s="95" t="s">
        <v>90</v>
      </c>
      <c r="K275" s="94" t="s">
        <v>90</v>
      </c>
      <c r="L275" s="94" t="s">
        <v>90</v>
      </c>
      <c r="M275" s="91">
        <v>0</v>
      </c>
      <c r="N275" s="95" t="s">
        <v>90</v>
      </c>
      <c r="O275" s="94" t="s">
        <v>90</v>
      </c>
      <c r="P275" s="94" t="s">
        <v>90</v>
      </c>
      <c r="Q275" s="91">
        <v>0</v>
      </c>
      <c r="R275" s="95" t="s">
        <v>90</v>
      </c>
      <c r="S275" s="94" t="s">
        <v>90</v>
      </c>
      <c r="T275" s="94" t="s">
        <v>90</v>
      </c>
      <c r="U275" s="91">
        <v>0</v>
      </c>
      <c r="V275" s="95" t="s">
        <v>90</v>
      </c>
      <c r="W275" s="94" t="s">
        <v>90</v>
      </c>
      <c r="X275" s="94" t="s">
        <v>90</v>
      </c>
      <c r="Y275" s="91">
        <v>0</v>
      </c>
      <c r="Z275" s="95" t="s">
        <v>90</v>
      </c>
      <c r="AA275" s="94" t="s">
        <v>90</v>
      </c>
      <c r="AB275" s="94" t="s">
        <v>90</v>
      </c>
      <c r="AC275" s="91">
        <v>0</v>
      </c>
      <c r="AD275" s="95" t="s">
        <v>90</v>
      </c>
      <c r="AE275" s="94" t="s">
        <v>90</v>
      </c>
      <c r="AF275" s="94" t="s">
        <v>90</v>
      </c>
      <c r="AG275" s="91">
        <v>0</v>
      </c>
    </row>
    <row r="276" spans="1:33">
      <c r="A276" s="95">
        <v>40574</v>
      </c>
      <c r="B276" s="94">
        <v>119.29936332227466</v>
      </c>
      <c r="C276" s="94">
        <v>123.20119562288836</v>
      </c>
      <c r="D276" s="91">
        <v>1</v>
      </c>
      <c r="F276" s="95" t="s">
        <v>90</v>
      </c>
      <c r="G276" s="94" t="s">
        <v>90</v>
      </c>
      <c r="H276" s="94" t="s">
        <v>90</v>
      </c>
      <c r="I276" s="91">
        <v>0</v>
      </c>
      <c r="J276" s="95" t="s">
        <v>90</v>
      </c>
      <c r="K276" s="94" t="s">
        <v>90</v>
      </c>
      <c r="L276" s="94" t="s">
        <v>90</v>
      </c>
      <c r="M276" s="91">
        <v>0</v>
      </c>
      <c r="N276" s="95" t="s">
        <v>90</v>
      </c>
      <c r="O276" s="94" t="s">
        <v>90</v>
      </c>
      <c r="P276" s="94" t="s">
        <v>90</v>
      </c>
      <c r="Q276" s="91">
        <v>0</v>
      </c>
      <c r="R276" s="95" t="s">
        <v>90</v>
      </c>
      <c r="S276" s="94" t="s">
        <v>90</v>
      </c>
      <c r="T276" s="94" t="s">
        <v>90</v>
      </c>
      <c r="U276" s="91">
        <v>0</v>
      </c>
      <c r="V276" s="95" t="s">
        <v>90</v>
      </c>
      <c r="W276" s="94" t="s">
        <v>90</v>
      </c>
      <c r="X276" s="94" t="s">
        <v>90</v>
      </c>
      <c r="Y276" s="91">
        <v>0</v>
      </c>
      <c r="Z276" s="95" t="s">
        <v>90</v>
      </c>
      <c r="AA276" s="94" t="s">
        <v>90</v>
      </c>
      <c r="AB276" s="94" t="s">
        <v>90</v>
      </c>
      <c r="AC276" s="91">
        <v>0</v>
      </c>
      <c r="AD276" s="95" t="s">
        <v>90</v>
      </c>
      <c r="AE276" s="94" t="s">
        <v>90</v>
      </c>
      <c r="AF276" s="94" t="s">
        <v>90</v>
      </c>
      <c r="AG276" s="91">
        <v>0</v>
      </c>
    </row>
    <row r="277" spans="1:33">
      <c r="A277" s="95">
        <v>40575</v>
      </c>
      <c r="B277" s="94">
        <v>121.17352411789489</v>
      </c>
      <c r="C277" s="94">
        <v>125.1366531507396</v>
      </c>
      <c r="D277" s="91">
        <v>1</v>
      </c>
      <c r="F277" s="95" t="s">
        <v>90</v>
      </c>
      <c r="G277" s="94" t="s">
        <v>90</v>
      </c>
      <c r="H277" s="94" t="s">
        <v>90</v>
      </c>
      <c r="I277" s="91">
        <v>0</v>
      </c>
      <c r="J277" s="95" t="s">
        <v>90</v>
      </c>
      <c r="K277" s="94" t="s">
        <v>90</v>
      </c>
      <c r="L277" s="94" t="s">
        <v>90</v>
      </c>
      <c r="M277" s="91">
        <v>0</v>
      </c>
      <c r="N277" s="95" t="s">
        <v>90</v>
      </c>
      <c r="O277" s="94" t="s">
        <v>90</v>
      </c>
      <c r="P277" s="94" t="s">
        <v>90</v>
      </c>
      <c r="Q277" s="91">
        <v>0</v>
      </c>
      <c r="R277" s="95" t="s">
        <v>90</v>
      </c>
      <c r="S277" s="94" t="s">
        <v>90</v>
      </c>
      <c r="T277" s="94" t="s">
        <v>90</v>
      </c>
      <c r="U277" s="91">
        <v>0</v>
      </c>
      <c r="V277" s="95" t="s">
        <v>90</v>
      </c>
      <c r="W277" s="94" t="s">
        <v>90</v>
      </c>
      <c r="X277" s="94" t="s">
        <v>90</v>
      </c>
      <c r="Y277" s="91">
        <v>0</v>
      </c>
      <c r="Z277" s="95" t="s">
        <v>90</v>
      </c>
      <c r="AA277" s="94" t="s">
        <v>90</v>
      </c>
      <c r="AB277" s="94" t="s">
        <v>90</v>
      </c>
      <c r="AC277" s="91">
        <v>0</v>
      </c>
      <c r="AD277" s="95" t="s">
        <v>90</v>
      </c>
      <c r="AE277" s="94" t="s">
        <v>90</v>
      </c>
      <c r="AF277" s="94" t="s">
        <v>90</v>
      </c>
      <c r="AG277" s="91">
        <v>0</v>
      </c>
    </row>
    <row r="278" spans="1:33">
      <c r="A278" s="95">
        <v>40576</v>
      </c>
      <c r="B278" s="94">
        <v>122.64617835328276</v>
      </c>
      <c r="C278" s="94">
        <v>126.65747235284024</v>
      </c>
      <c r="D278" s="91">
        <v>1</v>
      </c>
      <c r="F278" s="95" t="s">
        <v>90</v>
      </c>
      <c r="G278" s="94" t="s">
        <v>90</v>
      </c>
      <c r="H278" s="94" t="s">
        <v>90</v>
      </c>
      <c r="I278" s="91">
        <v>0</v>
      </c>
      <c r="J278" s="95" t="s">
        <v>90</v>
      </c>
      <c r="K278" s="94" t="s">
        <v>90</v>
      </c>
      <c r="L278" s="94" t="s">
        <v>90</v>
      </c>
      <c r="M278" s="91">
        <v>0</v>
      </c>
      <c r="N278" s="95" t="s">
        <v>90</v>
      </c>
      <c r="O278" s="94" t="s">
        <v>90</v>
      </c>
      <c r="P278" s="94" t="s">
        <v>90</v>
      </c>
      <c r="Q278" s="91">
        <v>0</v>
      </c>
      <c r="R278" s="95" t="s">
        <v>90</v>
      </c>
      <c r="S278" s="94" t="s">
        <v>90</v>
      </c>
      <c r="T278" s="94" t="s">
        <v>90</v>
      </c>
      <c r="U278" s="91">
        <v>0</v>
      </c>
      <c r="V278" s="95" t="s">
        <v>90</v>
      </c>
      <c r="W278" s="94" t="s">
        <v>90</v>
      </c>
      <c r="X278" s="94" t="s">
        <v>90</v>
      </c>
      <c r="Y278" s="91">
        <v>0</v>
      </c>
      <c r="Z278" s="95" t="s">
        <v>90</v>
      </c>
      <c r="AA278" s="94" t="s">
        <v>90</v>
      </c>
      <c r="AB278" s="94" t="s">
        <v>90</v>
      </c>
      <c r="AC278" s="91">
        <v>0</v>
      </c>
      <c r="AD278" s="95" t="s">
        <v>90</v>
      </c>
      <c r="AE278" s="94" t="s">
        <v>90</v>
      </c>
      <c r="AF278" s="94" t="s">
        <v>90</v>
      </c>
      <c r="AG278" s="91">
        <v>0</v>
      </c>
    </row>
    <row r="279" spans="1:33">
      <c r="A279" s="95">
        <v>40577</v>
      </c>
      <c r="B279" s="94">
        <v>123.15388081011393</v>
      </c>
      <c r="C279" s="94">
        <v>127.18177984250644</v>
      </c>
      <c r="D279" s="91">
        <v>1</v>
      </c>
      <c r="F279" s="95" t="s">
        <v>90</v>
      </c>
      <c r="G279" s="94" t="s">
        <v>90</v>
      </c>
      <c r="H279" s="94" t="s">
        <v>90</v>
      </c>
      <c r="I279" s="91">
        <v>0</v>
      </c>
      <c r="J279" s="95" t="s">
        <v>90</v>
      </c>
      <c r="K279" s="94" t="s">
        <v>90</v>
      </c>
      <c r="L279" s="94" t="s">
        <v>90</v>
      </c>
      <c r="M279" s="91">
        <v>0</v>
      </c>
      <c r="N279" s="95" t="s">
        <v>90</v>
      </c>
      <c r="O279" s="94" t="s">
        <v>90</v>
      </c>
      <c r="P279" s="94" t="s">
        <v>90</v>
      </c>
      <c r="Q279" s="91">
        <v>0</v>
      </c>
      <c r="R279" s="95" t="s">
        <v>90</v>
      </c>
      <c r="S279" s="94" t="s">
        <v>90</v>
      </c>
      <c r="T279" s="94" t="s">
        <v>90</v>
      </c>
      <c r="U279" s="91">
        <v>0</v>
      </c>
      <c r="V279" s="95" t="s">
        <v>90</v>
      </c>
      <c r="W279" s="94" t="s">
        <v>90</v>
      </c>
      <c r="X279" s="94" t="s">
        <v>90</v>
      </c>
      <c r="Y279" s="91">
        <v>0</v>
      </c>
      <c r="Z279" s="95" t="s">
        <v>90</v>
      </c>
      <c r="AA279" s="94" t="s">
        <v>90</v>
      </c>
      <c r="AB279" s="94" t="s">
        <v>90</v>
      </c>
      <c r="AC279" s="91">
        <v>0</v>
      </c>
      <c r="AD279" s="95" t="s">
        <v>90</v>
      </c>
      <c r="AE279" s="94" t="s">
        <v>90</v>
      </c>
      <c r="AF279" s="94" t="s">
        <v>90</v>
      </c>
      <c r="AG279" s="91">
        <v>0</v>
      </c>
    </row>
    <row r="280" spans="1:33">
      <c r="A280" s="95">
        <v>40578</v>
      </c>
      <c r="B280" s="94">
        <v>123.54530373964405</v>
      </c>
      <c r="C280" s="94">
        <v>127.58600474001953</v>
      </c>
      <c r="D280" s="91">
        <v>1</v>
      </c>
      <c r="F280" s="95" t="s">
        <v>90</v>
      </c>
      <c r="G280" s="94" t="s">
        <v>90</v>
      </c>
      <c r="H280" s="94" t="s">
        <v>90</v>
      </c>
      <c r="I280" s="91">
        <v>0</v>
      </c>
      <c r="J280" s="95" t="s">
        <v>90</v>
      </c>
      <c r="K280" s="94" t="s">
        <v>90</v>
      </c>
      <c r="L280" s="94" t="s">
        <v>90</v>
      </c>
      <c r="M280" s="91">
        <v>0</v>
      </c>
      <c r="N280" s="95" t="s">
        <v>90</v>
      </c>
      <c r="O280" s="94" t="s">
        <v>90</v>
      </c>
      <c r="P280" s="94" t="s">
        <v>90</v>
      </c>
      <c r="Q280" s="91">
        <v>0</v>
      </c>
      <c r="R280" s="95" t="s">
        <v>90</v>
      </c>
      <c r="S280" s="94" t="s">
        <v>90</v>
      </c>
      <c r="T280" s="94" t="s">
        <v>90</v>
      </c>
      <c r="U280" s="91">
        <v>0</v>
      </c>
      <c r="V280" s="95" t="s">
        <v>90</v>
      </c>
      <c r="W280" s="94" t="s">
        <v>90</v>
      </c>
      <c r="X280" s="94" t="s">
        <v>90</v>
      </c>
      <c r="Y280" s="91">
        <v>0</v>
      </c>
      <c r="Z280" s="95" t="s">
        <v>90</v>
      </c>
      <c r="AA280" s="94" t="s">
        <v>90</v>
      </c>
      <c r="AB280" s="94" t="s">
        <v>90</v>
      </c>
      <c r="AC280" s="91">
        <v>0</v>
      </c>
      <c r="AD280" s="95" t="s">
        <v>90</v>
      </c>
      <c r="AE280" s="94" t="s">
        <v>90</v>
      </c>
      <c r="AF280" s="94" t="s">
        <v>90</v>
      </c>
      <c r="AG280" s="91">
        <v>0</v>
      </c>
    </row>
    <row r="281" spans="1:33">
      <c r="A281" s="95">
        <v>40581</v>
      </c>
      <c r="B281" s="94">
        <v>122.48206277204966</v>
      </c>
      <c r="C281" s="94">
        <v>126.48798916981902</v>
      </c>
      <c r="D281" s="91">
        <v>1</v>
      </c>
      <c r="F281" s="95" t="s">
        <v>90</v>
      </c>
      <c r="G281" s="94" t="s">
        <v>90</v>
      </c>
      <c r="H281" s="94" t="s">
        <v>90</v>
      </c>
      <c r="I281" s="91">
        <v>0</v>
      </c>
      <c r="J281" s="95" t="s">
        <v>90</v>
      </c>
      <c r="K281" s="94" t="s">
        <v>90</v>
      </c>
      <c r="L281" s="94" t="s">
        <v>90</v>
      </c>
      <c r="M281" s="91">
        <v>0</v>
      </c>
      <c r="N281" s="95" t="s">
        <v>90</v>
      </c>
      <c r="O281" s="94" t="s">
        <v>90</v>
      </c>
      <c r="P281" s="94" t="s">
        <v>90</v>
      </c>
      <c r="Q281" s="91">
        <v>0</v>
      </c>
      <c r="R281" s="95" t="s">
        <v>90</v>
      </c>
      <c r="S281" s="94" t="s">
        <v>90</v>
      </c>
      <c r="T281" s="94" t="s">
        <v>90</v>
      </c>
      <c r="U281" s="91">
        <v>0</v>
      </c>
      <c r="V281" s="95" t="s">
        <v>90</v>
      </c>
      <c r="W281" s="94" t="s">
        <v>90</v>
      </c>
      <c r="X281" s="94" t="s">
        <v>90</v>
      </c>
      <c r="Y281" s="91">
        <v>0</v>
      </c>
      <c r="Z281" s="95" t="s">
        <v>90</v>
      </c>
      <c r="AA281" s="94" t="s">
        <v>90</v>
      </c>
      <c r="AB281" s="94" t="s">
        <v>90</v>
      </c>
      <c r="AC281" s="91">
        <v>0</v>
      </c>
      <c r="AD281" s="95" t="s">
        <v>90</v>
      </c>
      <c r="AE281" s="94" t="s">
        <v>90</v>
      </c>
      <c r="AF281" s="94" t="s">
        <v>90</v>
      </c>
      <c r="AG281" s="91">
        <v>0</v>
      </c>
    </row>
    <row r="282" spans="1:33">
      <c r="A282" s="95">
        <v>40582</v>
      </c>
      <c r="B282" s="94">
        <v>122.01276188677862</v>
      </c>
      <c r="C282" s="94">
        <v>126.00333922230772</v>
      </c>
      <c r="D282" s="91">
        <v>1</v>
      </c>
      <c r="F282" s="95" t="s">
        <v>90</v>
      </c>
      <c r="G282" s="94" t="s">
        <v>90</v>
      </c>
      <c r="H282" s="94" t="s">
        <v>90</v>
      </c>
      <c r="I282" s="91">
        <v>0</v>
      </c>
      <c r="J282" s="95" t="s">
        <v>90</v>
      </c>
      <c r="K282" s="94" t="s">
        <v>90</v>
      </c>
      <c r="L282" s="94" t="s">
        <v>90</v>
      </c>
      <c r="M282" s="91">
        <v>0</v>
      </c>
      <c r="N282" s="95" t="s">
        <v>90</v>
      </c>
      <c r="O282" s="94" t="s">
        <v>90</v>
      </c>
      <c r="P282" s="94" t="s">
        <v>90</v>
      </c>
      <c r="Q282" s="91">
        <v>0</v>
      </c>
      <c r="R282" s="95" t="s">
        <v>90</v>
      </c>
      <c r="S282" s="94" t="s">
        <v>90</v>
      </c>
      <c r="T282" s="94" t="s">
        <v>90</v>
      </c>
      <c r="U282" s="91">
        <v>0</v>
      </c>
      <c r="V282" s="95" t="s">
        <v>90</v>
      </c>
      <c r="W282" s="94" t="s">
        <v>90</v>
      </c>
      <c r="X282" s="94" t="s">
        <v>90</v>
      </c>
      <c r="Y282" s="91">
        <v>0</v>
      </c>
      <c r="Z282" s="95" t="s">
        <v>90</v>
      </c>
      <c r="AA282" s="94" t="s">
        <v>90</v>
      </c>
      <c r="AB282" s="94" t="s">
        <v>90</v>
      </c>
      <c r="AC282" s="91">
        <v>0</v>
      </c>
      <c r="AD282" s="95" t="s">
        <v>90</v>
      </c>
      <c r="AE282" s="94" t="s">
        <v>90</v>
      </c>
      <c r="AF282" s="94" t="s">
        <v>90</v>
      </c>
      <c r="AG282" s="91">
        <v>0</v>
      </c>
    </row>
    <row r="283" spans="1:33">
      <c r="A283" s="95">
        <v>40583</v>
      </c>
      <c r="B283" s="94">
        <v>121.82947751346769</v>
      </c>
      <c r="C283" s="94">
        <v>125.81406030830463</v>
      </c>
      <c r="D283" s="91">
        <v>1</v>
      </c>
      <c r="F283" s="95" t="s">
        <v>90</v>
      </c>
      <c r="G283" s="94" t="s">
        <v>90</v>
      </c>
      <c r="H283" s="94" t="s">
        <v>90</v>
      </c>
      <c r="I283" s="91">
        <v>0</v>
      </c>
      <c r="J283" s="95" t="s">
        <v>90</v>
      </c>
      <c r="K283" s="94" t="s">
        <v>90</v>
      </c>
      <c r="L283" s="94" t="s">
        <v>90</v>
      </c>
      <c r="M283" s="91">
        <v>0</v>
      </c>
      <c r="N283" s="95" t="s">
        <v>90</v>
      </c>
      <c r="O283" s="94" t="s">
        <v>90</v>
      </c>
      <c r="P283" s="94" t="s">
        <v>90</v>
      </c>
      <c r="Q283" s="91">
        <v>0</v>
      </c>
      <c r="R283" s="95" t="s">
        <v>90</v>
      </c>
      <c r="S283" s="94" t="s">
        <v>90</v>
      </c>
      <c r="T283" s="94" t="s">
        <v>90</v>
      </c>
      <c r="U283" s="91">
        <v>0</v>
      </c>
      <c r="V283" s="95" t="s">
        <v>90</v>
      </c>
      <c r="W283" s="94" t="s">
        <v>90</v>
      </c>
      <c r="X283" s="94" t="s">
        <v>90</v>
      </c>
      <c r="Y283" s="91">
        <v>0</v>
      </c>
      <c r="Z283" s="95" t="s">
        <v>90</v>
      </c>
      <c r="AA283" s="94" t="s">
        <v>90</v>
      </c>
      <c r="AB283" s="94" t="s">
        <v>90</v>
      </c>
      <c r="AC283" s="91">
        <v>0</v>
      </c>
      <c r="AD283" s="95" t="s">
        <v>90</v>
      </c>
      <c r="AE283" s="94" t="s">
        <v>90</v>
      </c>
      <c r="AF283" s="94" t="s">
        <v>90</v>
      </c>
      <c r="AG283" s="91">
        <v>0</v>
      </c>
    </row>
    <row r="284" spans="1:33">
      <c r="A284" s="95">
        <v>40584</v>
      </c>
      <c r="B284" s="94">
        <v>120.47579775027414</v>
      </c>
      <c r="C284" s="94">
        <v>124.41610678473528</v>
      </c>
      <c r="D284" s="91">
        <v>1</v>
      </c>
      <c r="F284" s="95" t="s">
        <v>90</v>
      </c>
      <c r="G284" s="94" t="s">
        <v>90</v>
      </c>
      <c r="H284" s="94" t="s">
        <v>90</v>
      </c>
      <c r="I284" s="91">
        <v>0</v>
      </c>
      <c r="J284" s="95" t="s">
        <v>90</v>
      </c>
      <c r="K284" s="94" t="s">
        <v>90</v>
      </c>
      <c r="L284" s="94" t="s">
        <v>90</v>
      </c>
      <c r="M284" s="91">
        <v>0</v>
      </c>
      <c r="N284" s="95" t="s">
        <v>90</v>
      </c>
      <c r="O284" s="94" t="s">
        <v>90</v>
      </c>
      <c r="P284" s="94" t="s">
        <v>90</v>
      </c>
      <c r="Q284" s="91">
        <v>0</v>
      </c>
      <c r="R284" s="95" t="s">
        <v>90</v>
      </c>
      <c r="S284" s="94" t="s">
        <v>90</v>
      </c>
      <c r="T284" s="94" t="s">
        <v>90</v>
      </c>
      <c r="U284" s="91">
        <v>0</v>
      </c>
      <c r="V284" s="95" t="s">
        <v>90</v>
      </c>
      <c r="W284" s="94" t="s">
        <v>90</v>
      </c>
      <c r="X284" s="94" t="s">
        <v>90</v>
      </c>
      <c r="Y284" s="91">
        <v>0</v>
      </c>
      <c r="Z284" s="95" t="s">
        <v>90</v>
      </c>
      <c r="AA284" s="94" t="s">
        <v>90</v>
      </c>
      <c r="AB284" s="94" t="s">
        <v>90</v>
      </c>
      <c r="AC284" s="91">
        <v>0</v>
      </c>
      <c r="AD284" s="95" t="s">
        <v>90</v>
      </c>
      <c r="AE284" s="94" t="s">
        <v>90</v>
      </c>
      <c r="AF284" s="94" t="s">
        <v>90</v>
      </c>
      <c r="AG284" s="91">
        <v>0</v>
      </c>
    </row>
    <row r="285" spans="1:33">
      <c r="A285" s="95">
        <v>40585</v>
      </c>
      <c r="B285" s="94">
        <v>122.35887059631155</v>
      </c>
      <c r="C285" s="94">
        <v>126.36076784256582</v>
      </c>
      <c r="D285" s="91">
        <v>1</v>
      </c>
      <c r="F285" s="95" t="s">
        <v>90</v>
      </c>
      <c r="G285" s="94" t="s">
        <v>90</v>
      </c>
      <c r="H285" s="94" t="s">
        <v>90</v>
      </c>
      <c r="I285" s="91">
        <v>0</v>
      </c>
      <c r="J285" s="95" t="s">
        <v>90</v>
      </c>
      <c r="K285" s="94" t="s">
        <v>90</v>
      </c>
      <c r="L285" s="94" t="s">
        <v>90</v>
      </c>
      <c r="M285" s="91">
        <v>0</v>
      </c>
      <c r="N285" s="95" t="s">
        <v>90</v>
      </c>
      <c r="O285" s="94" t="s">
        <v>90</v>
      </c>
      <c r="P285" s="94" t="s">
        <v>90</v>
      </c>
      <c r="Q285" s="91">
        <v>0</v>
      </c>
      <c r="R285" s="95" t="s">
        <v>90</v>
      </c>
      <c r="S285" s="94" t="s">
        <v>90</v>
      </c>
      <c r="T285" s="94" t="s">
        <v>90</v>
      </c>
      <c r="U285" s="91">
        <v>0</v>
      </c>
      <c r="V285" s="95" t="s">
        <v>90</v>
      </c>
      <c r="W285" s="94" t="s">
        <v>90</v>
      </c>
      <c r="X285" s="94" t="s">
        <v>90</v>
      </c>
      <c r="Y285" s="91">
        <v>0</v>
      </c>
      <c r="Z285" s="95" t="s">
        <v>90</v>
      </c>
      <c r="AA285" s="94" t="s">
        <v>90</v>
      </c>
      <c r="AB285" s="94" t="s">
        <v>90</v>
      </c>
      <c r="AC285" s="91">
        <v>0</v>
      </c>
      <c r="AD285" s="95" t="s">
        <v>90</v>
      </c>
      <c r="AE285" s="94" t="s">
        <v>90</v>
      </c>
      <c r="AF285" s="94" t="s">
        <v>90</v>
      </c>
      <c r="AG285" s="91">
        <v>0</v>
      </c>
    </row>
    <row r="286" spans="1:33">
      <c r="A286" s="95">
        <v>40588</v>
      </c>
      <c r="B286" s="94">
        <v>123.11926735058742</v>
      </c>
      <c r="C286" s="94">
        <v>127.14603430724495</v>
      </c>
      <c r="D286" s="91">
        <v>1</v>
      </c>
      <c r="F286" s="95" t="s">
        <v>90</v>
      </c>
      <c r="G286" s="94" t="s">
        <v>90</v>
      </c>
      <c r="H286" s="94" t="s">
        <v>90</v>
      </c>
      <c r="I286" s="91">
        <v>0</v>
      </c>
      <c r="J286" s="95" t="s">
        <v>90</v>
      </c>
      <c r="K286" s="94" t="s">
        <v>90</v>
      </c>
      <c r="L286" s="94" t="s">
        <v>90</v>
      </c>
      <c r="M286" s="91">
        <v>0</v>
      </c>
      <c r="N286" s="95" t="s">
        <v>90</v>
      </c>
      <c r="O286" s="94" t="s">
        <v>90</v>
      </c>
      <c r="P286" s="94" t="s">
        <v>90</v>
      </c>
      <c r="Q286" s="91">
        <v>0</v>
      </c>
      <c r="R286" s="95" t="s">
        <v>90</v>
      </c>
      <c r="S286" s="94" t="s">
        <v>90</v>
      </c>
      <c r="T286" s="94" t="s">
        <v>90</v>
      </c>
      <c r="U286" s="91">
        <v>0</v>
      </c>
      <c r="V286" s="95" t="s">
        <v>90</v>
      </c>
      <c r="W286" s="94" t="s">
        <v>90</v>
      </c>
      <c r="X286" s="94" t="s">
        <v>90</v>
      </c>
      <c r="Y286" s="91">
        <v>0</v>
      </c>
      <c r="Z286" s="95" t="s">
        <v>90</v>
      </c>
      <c r="AA286" s="94" t="s">
        <v>90</v>
      </c>
      <c r="AB286" s="94" t="s">
        <v>90</v>
      </c>
      <c r="AC286" s="91">
        <v>0</v>
      </c>
      <c r="AD286" s="95" t="s">
        <v>90</v>
      </c>
      <c r="AE286" s="94" t="s">
        <v>90</v>
      </c>
      <c r="AF286" s="94" t="s">
        <v>90</v>
      </c>
      <c r="AG286" s="91">
        <v>0</v>
      </c>
    </row>
    <row r="287" spans="1:33">
      <c r="A287" s="95">
        <v>40589</v>
      </c>
      <c r="B287" s="94">
        <v>123.34450351691255</v>
      </c>
      <c r="C287" s="94">
        <v>127.37863709921301</v>
      </c>
      <c r="D287" s="91">
        <v>1</v>
      </c>
      <c r="F287" s="95" t="s">
        <v>90</v>
      </c>
      <c r="G287" s="94" t="s">
        <v>90</v>
      </c>
      <c r="H287" s="94" t="s">
        <v>90</v>
      </c>
      <c r="I287" s="91">
        <v>0</v>
      </c>
      <c r="J287" s="95" t="s">
        <v>90</v>
      </c>
      <c r="K287" s="94" t="s">
        <v>90</v>
      </c>
      <c r="L287" s="94" t="s">
        <v>90</v>
      </c>
      <c r="M287" s="91">
        <v>0</v>
      </c>
      <c r="N287" s="95" t="s">
        <v>90</v>
      </c>
      <c r="O287" s="94" t="s">
        <v>90</v>
      </c>
      <c r="P287" s="94" t="s">
        <v>90</v>
      </c>
      <c r="Q287" s="91">
        <v>0</v>
      </c>
      <c r="R287" s="95" t="s">
        <v>90</v>
      </c>
      <c r="S287" s="94" t="s">
        <v>90</v>
      </c>
      <c r="T287" s="94" t="s">
        <v>90</v>
      </c>
      <c r="U287" s="91">
        <v>0</v>
      </c>
      <c r="V287" s="95" t="s">
        <v>90</v>
      </c>
      <c r="W287" s="94" t="s">
        <v>90</v>
      </c>
      <c r="X287" s="94" t="s">
        <v>90</v>
      </c>
      <c r="Y287" s="91">
        <v>0</v>
      </c>
      <c r="Z287" s="95" t="s">
        <v>90</v>
      </c>
      <c r="AA287" s="94" t="s">
        <v>90</v>
      </c>
      <c r="AB287" s="94" t="s">
        <v>90</v>
      </c>
      <c r="AC287" s="91">
        <v>0</v>
      </c>
      <c r="AD287" s="95" t="s">
        <v>90</v>
      </c>
      <c r="AE287" s="94" t="s">
        <v>90</v>
      </c>
      <c r="AF287" s="94" t="s">
        <v>90</v>
      </c>
      <c r="AG287" s="91">
        <v>0</v>
      </c>
    </row>
    <row r="288" spans="1:33">
      <c r="A288" s="95">
        <v>40590</v>
      </c>
      <c r="B288" s="94">
        <v>123.32538218939892</v>
      </c>
      <c r="C288" s="94">
        <v>127.35889038518226</v>
      </c>
      <c r="D288" s="91">
        <v>1</v>
      </c>
      <c r="F288" s="95" t="s">
        <v>90</v>
      </c>
      <c r="G288" s="94" t="s">
        <v>90</v>
      </c>
      <c r="H288" s="94" t="s">
        <v>90</v>
      </c>
      <c r="I288" s="91">
        <v>0</v>
      </c>
      <c r="J288" s="95" t="s">
        <v>90</v>
      </c>
      <c r="K288" s="94" t="s">
        <v>90</v>
      </c>
      <c r="L288" s="94" t="s">
        <v>90</v>
      </c>
      <c r="M288" s="91">
        <v>0</v>
      </c>
      <c r="N288" s="95" t="s">
        <v>90</v>
      </c>
      <c r="O288" s="94" t="s">
        <v>90</v>
      </c>
      <c r="P288" s="94" t="s">
        <v>90</v>
      </c>
      <c r="Q288" s="91">
        <v>0</v>
      </c>
      <c r="R288" s="95" t="s">
        <v>90</v>
      </c>
      <c r="S288" s="94" t="s">
        <v>90</v>
      </c>
      <c r="T288" s="94" t="s">
        <v>90</v>
      </c>
      <c r="U288" s="91">
        <v>0</v>
      </c>
      <c r="V288" s="95" t="s">
        <v>90</v>
      </c>
      <c r="W288" s="94" t="s">
        <v>90</v>
      </c>
      <c r="X288" s="94" t="s">
        <v>90</v>
      </c>
      <c r="Y288" s="91">
        <v>0</v>
      </c>
      <c r="Z288" s="95" t="s">
        <v>90</v>
      </c>
      <c r="AA288" s="94" t="s">
        <v>90</v>
      </c>
      <c r="AB288" s="94" t="s">
        <v>90</v>
      </c>
      <c r="AC288" s="91">
        <v>0</v>
      </c>
      <c r="AD288" s="95" t="s">
        <v>90</v>
      </c>
      <c r="AE288" s="94" t="s">
        <v>90</v>
      </c>
      <c r="AF288" s="94" t="s">
        <v>90</v>
      </c>
      <c r="AG288" s="91">
        <v>0</v>
      </c>
    </row>
    <row r="289" spans="1:33">
      <c r="A289" s="95">
        <v>40591</v>
      </c>
      <c r="B289" s="94">
        <v>123.7726409192357</v>
      </c>
      <c r="C289" s="94">
        <v>127.82077726147521</v>
      </c>
      <c r="D289" s="91">
        <v>1</v>
      </c>
      <c r="F289" s="95" t="s">
        <v>90</v>
      </c>
      <c r="G289" s="94" t="s">
        <v>90</v>
      </c>
      <c r="H289" s="94" t="s">
        <v>90</v>
      </c>
      <c r="I289" s="91">
        <v>0</v>
      </c>
      <c r="J289" s="95" t="s">
        <v>90</v>
      </c>
      <c r="K289" s="94" t="s">
        <v>90</v>
      </c>
      <c r="L289" s="94" t="s">
        <v>90</v>
      </c>
      <c r="M289" s="91">
        <v>0</v>
      </c>
      <c r="N289" s="95" t="s">
        <v>90</v>
      </c>
      <c r="O289" s="94" t="s">
        <v>90</v>
      </c>
      <c r="P289" s="94" t="s">
        <v>90</v>
      </c>
      <c r="Q289" s="91">
        <v>0</v>
      </c>
      <c r="R289" s="95" t="s">
        <v>90</v>
      </c>
      <c r="S289" s="94" t="s">
        <v>90</v>
      </c>
      <c r="T289" s="94" t="s">
        <v>90</v>
      </c>
      <c r="U289" s="91">
        <v>0</v>
      </c>
      <c r="V289" s="95" t="s">
        <v>90</v>
      </c>
      <c r="W289" s="94" t="s">
        <v>90</v>
      </c>
      <c r="X289" s="94" t="s">
        <v>90</v>
      </c>
      <c r="Y289" s="91">
        <v>0</v>
      </c>
      <c r="Z289" s="95" t="s">
        <v>90</v>
      </c>
      <c r="AA289" s="94" t="s">
        <v>90</v>
      </c>
      <c r="AB289" s="94" t="s">
        <v>90</v>
      </c>
      <c r="AC289" s="91">
        <v>0</v>
      </c>
      <c r="AD289" s="95" t="s">
        <v>90</v>
      </c>
      <c r="AE289" s="94" t="s">
        <v>90</v>
      </c>
      <c r="AF289" s="94" t="s">
        <v>90</v>
      </c>
      <c r="AG289" s="91">
        <v>0</v>
      </c>
    </row>
    <row r="290" spans="1:33">
      <c r="A290" s="95">
        <v>40592</v>
      </c>
      <c r="B290" s="94">
        <v>123.09799699340533</v>
      </c>
      <c r="C290" s="94">
        <v>127.1240682768892</v>
      </c>
      <c r="D290" s="91">
        <v>1</v>
      </c>
      <c r="F290" s="95" t="s">
        <v>90</v>
      </c>
      <c r="G290" s="94" t="s">
        <v>90</v>
      </c>
      <c r="H290" s="94" t="s">
        <v>90</v>
      </c>
      <c r="I290" s="91">
        <v>0</v>
      </c>
      <c r="J290" s="95" t="s">
        <v>90</v>
      </c>
      <c r="K290" s="94" t="s">
        <v>90</v>
      </c>
      <c r="L290" s="94" t="s">
        <v>90</v>
      </c>
      <c r="M290" s="91">
        <v>0</v>
      </c>
      <c r="N290" s="95" t="s">
        <v>90</v>
      </c>
      <c r="O290" s="94" t="s">
        <v>90</v>
      </c>
      <c r="P290" s="94" t="s">
        <v>90</v>
      </c>
      <c r="Q290" s="91">
        <v>0</v>
      </c>
      <c r="R290" s="95" t="s">
        <v>90</v>
      </c>
      <c r="S290" s="94" t="s">
        <v>90</v>
      </c>
      <c r="T290" s="94" t="s">
        <v>90</v>
      </c>
      <c r="U290" s="91">
        <v>0</v>
      </c>
      <c r="V290" s="95" t="s">
        <v>90</v>
      </c>
      <c r="W290" s="94" t="s">
        <v>90</v>
      </c>
      <c r="X290" s="94" t="s">
        <v>90</v>
      </c>
      <c r="Y290" s="91">
        <v>0</v>
      </c>
      <c r="Z290" s="95" t="s">
        <v>90</v>
      </c>
      <c r="AA290" s="94" t="s">
        <v>90</v>
      </c>
      <c r="AB290" s="94" t="s">
        <v>90</v>
      </c>
      <c r="AC290" s="91">
        <v>0</v>
      </c>
      <c r="AD290" s="95" t="s">
        <v>90</v>
      </c>
      <c r="AE290" s="94" t="s">
        <v>90</v>
      </c>
      <c r="AF290" s="94" t="s">
        <v>90</v>
      </c>
      <c r="AG290" s="91">
        <v>0</v>
      </c>
    </row>
    <row r="291" spans="1:33">
      <c r="A291" s="95">
        <v>40595</v>
      </c>
      <c r="B291" s="94">
        <v>124.32728849422432</v>
      </c>
      <c r="C291" s="94">
        <v>128.39356526708542</v>
      </c>
      <c r="D291" s="91">
        <v>1</v>
      </c>
      <c r="F291" s="95" t="s">
        <v>90</v>
      </c>
      <c r="G291" s="94" t="s">
        <v>90</v>
      </c>
      <c r="H291" s="94" t="s">
        <v>90</v>
      </c>
      <c r="I291" s="91">
        <v>0</v>
      </c>
      <c r="J291" s="95" t="s">
        <v>90</v>
      </c>
      <c r="K291" s="94" t="s">
        <v>90</v>
      </c>
      <c r="L291" s="94" t="s">
        <v>90</v>
      </c>
      <c r="M291" s="91">
        <v>0</v>
      </c>
      <c r="N291" s="95" t="s">
        <v>90</v>
      </c>
      <c r="O291" s="94" t="s">
        <v>90</v>
      </c>
      <c r="P291" s="94" t="s">
        <v>90</v>
      </c>
      <c r="Q291" s="91">
        <v>0</v>
      </c>
      <c r="R291" s="95" t="s">
        <v>90</v>
      </c>
      <c r="S291" s="94" t="s">
        <v>90</v>
      </c>
      <c r="T291" s="94" t="s">
        <v>90</v>
      </c>
      <c r="U291" s="91">
        <v>0</v>
      </c>
      <c r="V291" s="95" t="s">
        <v>90</v>
      </c>
      <c r="W291" s="94" t="s">
        <v>90</v>
      </c>
      <c r="X291" s="94" t="s">
        <v>90</v>
      </c>
      <c r="Y291" s="91">
        <v>0</v>
      </c>
      <c r="Z291" s="95" t="s">
        <v>90</v>
      </c>
      <c r="AA291" s="94" t="s">
        <v>90</v>
      </c>
      <c r="AB291" s="94" t="s">
        <v>90</v>
      </c>
      <c r="AC291" s="91">
        <v>0</v>
      </c>
      <c r="AD291" s="95" t="s">
        <v>90</v>
      </c>
      <c r="AE291" s="94" t="s">
        <v>90</v>
      </c>
      <c r="AF291" s="94" t="s">
        <v>90</v>
      </c>
      <c r="AG291" s="91">
        <v>0</v>
      </c>
    </row>
    <row r="292" spans="1:33">
      <c r="A292" s="95">
        <v>40596</v>
      </c>
      <c r="B292" s="94">
        <v>122.48226549871816</v>
      </c>
      <c r="C292" s="94">
        <v>126.48819852691238</v>
      </c>
      <c r="D292" s="91">
        <v>1</v>
      </c>
      <c r="F292" s="95" t="s">
        <v>90</v>
      </c>
      <c r="G292" s="94" t="s">
        <v>90</v>
      </c>
      <c r="H292" s="94" t="s">
        <v>90</v>
      </c>
      <c r="I292" s="91">
        <v>0</v>
      </c>
      <c r="J292" s="95" t="s">
        <v>90</v>
      </c>
      <c r="K292" s="94" t="s">
        <v>90</v>
      </c>
      <c r="L292" s="94" t="s">
        <v>90</v>
      </c>
      <c r="M292" s="91">
        <v>0</v>
      </c>
      <c r="N292" s="95" t="s">
        <v>90</v>
      </c>
      <c r="O292" s="94" t="s">
        <v>90</v>
      </c>
      <c r="P292" s="94" t="s">
        <v>90</v>
      </c>
      <c r="Q292" s="91">
        <v>0</v>
      </c>
      <c r="R292" s="95" t="s">
        <v>90</v>
      </c>
      <c r="S292" s="94" t="s">
        <v>90</v>
      </c>
      <c r="T292" s="94" t="s">
        <v>90</v>
      </c>
      <c r="U292" s="91">
        <v>0</v>
      </c>
      <c r="V292" s="95" t="s">
        <v>90</v>
      </c>
      <c r="W292" s="94" t="s">
        <v>90</v>
      </c>
      <c r="X292" s="94" t="s">
        <v>90</v>
      </c>
      <c r="Y292" s="91">
        <v>0</v>
      </c>
      <c r="Z292" s="95" t="s">
        <v>90</v>
      </c>
      <c r="AA292" s="94" t="s">
        <v>90</v>
      </c>
      <c r="AB292" s="94" t="s">
        <v>90</v>
      </c>
      <c r="AC292" s="91">
        <v>0</v>
      </c>
      <c r="AD292" s="95" t="s">
        <v>90</v>
      </c>
      <c r="AE292" s="94" t="s">
        <v>90</v>
      </c>
      <c r="AF292" s="94" t="s">
        <v>90</v>
      </c>
      <c r="AG292" s="91">
        <v>0</v>
      </c>
    </row>
    <row r="293" spans="1:33">
      <c r="A293" s="95">
        <v>40597</v>
      </c>
      <c r="B293" s="94">
        <v>120.09012835699863</v>
      </c>
      <c r="C293" s="94">
        <v>124.01782359995133</v>
      </c>
      <c r="D293" s="91">
        <v>1</v>
      </c>
      <c r="F293" s="95" t="s">
        <v>90</v>
      </c>
      <c r="G293" s="94" t="s">
        <v>90</v>
      </c>
      <c r="H293" s="94" t="s">
        <v>90</v>
      </c>
      <c r="I293" s="91">
        <v>0</v>
      </c>
      <c r="J293" s="95" t="s">
        <v>90</v>
      </c>
      <c r="K293" s="94" t="s">
        <v>90</v>
      </c>
      <c r="L293" s="94" t="s">
        <v>90</v>
      </c>
      <c r="M293" s="91">
        <v>0</v>
      </c>
      <c r="N293" s="95" t="s">
        <v>90</v>
      </c>
      <c r="O293" s="94" t="s">
        <v>90</v>
      </c>
      <c r="P293" s="94" t="s">
        <v>90</v>
      </c>
      <c r="Q293" s="91">
        <v>0</v>
      </c>
      <c r="R293" s="95" t="s">
        <v>90</v>
      </c>
      <c r="S293" s="94" t="s">
        <v>90</v>
      </c>
      <c r="T293" s="94" t="s">
        <v>90</v>
      </c>
      <c r="U293" s="91">
        <v>0</v>
      </c>
      <c r="V293" s="95" t="s">
        <v>90</v>
      </c>
      <c r="W293" s="94" t="s">
        <v>90</v>
      </c>
      <c r="X293" s="94" t="s">
        <v>90</v>
      </c>
      <c r="Y293" s="91">
        <v>0</v>
      </c>
      <c r="Z293" s="95" t="s">
        <v>90</v>
      </c>
      <c r="AA293" s="94" t="s">
        <v>90</v>
      </c>
      <c r="AB293" s="94" t="s">
        <v>90</v>
      </c>
      <c r="AC293" s="91">
        <v>0</v>
      </c>
      <c r="AD293" s="95" t="s">
        <v>90</v>
      </c>
      <c r="AE293" s="94" t="s">
        <v>90</v>
      </c>
      <c r="AF293" s="94" t="s">
        <v>90</v>
      </c>
      <c r="AG293" s="91">
        <v>0</v>
      </c>
    </row>
    <row r="294" spans="1:33">
      <c r="A294" s="95">
        <v>40598</v>
      </c>
      <c r="B294" s="94">
        <v>118.8805340207394</v>
      </c>
      <c r="C294" s="94">
        <v>122.7686679942903</v>
      </c>
      <c r="D294" s="91">
        <v>1</v>
      </c>
      <c r="F294" s="95" t="s">
        <v>90</v>
      </c>
      <c r="G294" s="94" t="s">
        <v>90</v>
      </c>
      <c r="H294" s="94" t="s">
        <v>90</v>
      </c>
      <c r="I294" s="91">
        <v>0</v>
      </c>
      <c r="J294" s="95" t="s">
        <v>90</v>
      </c>
      <c r="K294" s="94" t="s">
        <v>90</v>
      </c>
      <c r="L294" s="94" t="s">
        <v>90</v>
      </c>
      <c r="M294" s="91">
        <v>0</v>
      </c>
      <c r="N294" s="95" t="s">
        <v>90</v>
      </c>
      <c r="O294" s="94" t="s">
        <v>90</v>
      </c>
      <c r="P294" s="94" t="s">
        <v>90</v>
      </c>
      <c r="Q294" s="91">
        <v>0</v>
      </c>
      <c r="R294" s="95" t="s">
        <v>90</v>
      </c>
      <c r="S294" s="94" t="s">
        <v>90</v>
      </c>
      <c r="T294" s="94" t="s">
        <v>90</v>
      </c>
      <c r="U294" s="91">
        <v>0</v>
      </c>
      <c r="V294" s="95" t="s">
        <v>90</v>
      </c>
      <c r="W294" s="94" t="s">
        <v>90</v>
      </c>
      <c r="X294" s="94" t="s">
        <v>90</v>
      </c>
      <c r="Y294" s="91">
        <v>0</v>
      </c>
      <c r="Z294" s="95" t="s">
        <v>90</v>
      </c>
      <c r="AA294" s="94" t="s">
        <v>90</v>
      </c>
      <c r="AB294" s="94" t="s">
        <v>90</v>
      </c>
      <c r="AC294" s="91">
        <v>0</v>
      </c>
      <c r="AD294" s="95" t="s">
        <v>90</v>
      </c>
      <c r="AE294" s="94" t="s">
        <v>90</v>
      </c>
      <c r="AF294" s="94" t="s">
        <v>90</v>
      </c>
      <c r="AG294" s="91">
        <v>0</v>
      </c>
    </row>
    <row r="295" spans="1:33">
      <c r="A295" s="95">
        <v>40599</v>
      </c>
      <c r="B295" s="94">
        <v>120.7075749824475</v>
      </c>
      <c r="C295" s="94">
        <v>124.65546457614934</v>
      </c>
      <c r="D295" s="91">
        <v>1</v>
      </c>
      <c r="F295" s="95" t="s">
        <v>90</v>
      </c>
      <c r="G295" s="94" t="s">
        <v>90</v>
      </c>
      <c r="H295" s="94" t="s">
        <v>90</v>
      </c>
      <c r="I295" s="91">
        <v>0</v>
      </c>
      <c r="J295" s="95" t="s">
        <v>90</v>
      </c>
      <c r="K295" s="94" t="s">
        <v>90</v>
      </c>
      <c r="L295" s="94" t="s">
        <v>90</v>
      </c>
      <c r="M295" s="91">
        <v>0</v>
      </c>
      <c r="N295" s="95" t="s">
        <v>90</v>
      </c>
      <c r="O295" s="94" t="s">
        <v>90</v>
      </c>
      <c r="P295" s="94" t="s">
        <v>90</v>
      </c>
      <c r="Q295" s="91">
        <v>0</v>
      </c>
      <c r="R295" s="95" t="s">
        <v>90</v>
      </c>
      <c r="S295" s="94" t="s">
        <v>90</v>
      </c>
      <c r="T295" s="94" t="s">
        <v>90</v>
      </c>
      <c r="U295" s="91">
        <v>0</v>
      </c>
      <c r="V295" s="95" t="s">
        <v>90</v>
      </c>
      <c r="W295" s="94" t="s">
        <v>90</v>
      </c>
      <c r="X295" s="94" t="s">
        <v>90</v>
      </c>
      <c r="Y295" s="91">
        <v>0</v>
      </c>
      <c r="Z295" s="95" t="s">
        <v>90</v>
      </c>
      <c r="AA295" s="94" t="s">
        <v>90</v>
      </c>
      <c r="AB295" s="94" t="s">
        <v>90</v>
      </c>
      <c r="AC295" s="91">
        <v>0</v>
      </c>
      <c r="AD295" s="95" t="s">
        <v>90</v>
      </c>
      <c r="AE295" s="94" t="s">
        <v>90</v>
      </c>
      <c r="AF295" s="94" t="s">
        <v>90</v>
      </c>
      <c r="AG295" s="91">
        <v>0</v>
      </c>
    </row>
    <row r="296" spans="1:33">
      <c r="A296" s="95">
        <v>40602</v>
      </c>
      <c r="B296" s="94">
        <v>121.51764416106718</v>
      </c>
      <c r="C296" s="94">
        <v>125.4920280628596</v>
      </c>
      <c r="D296" s="91">
        <v>1</v>
      </c>
      <c r="F296" s="95" t="s">
        <v>90</v>
      </c>
      <c r="G296" s="94" t="s">
        <v>90</v>
      </c>
      <c r="H296" s="94" t="s">
        <v>90</v>
      </c>
      <c r="I296" s="91">
        <v>0</v>
      </c>
      <c r="J296" s="95" t="s">
        <v>90</v>
      </c>
      <c r="K296" s="94" t="s">
        <v>90</v>
      </c>
      <c r="L296" s="94" t="s">
        <v>90</v>
      </c>
      <c r="M296" s="91">
        <v>0</v>
      </c>
      <c r="N296" s="95" t="s">
        <v>90</v>
      </c>
      <c r="O296" s="94" t="s">
        <v>90</v>
      </c>
      <c r="P296" s="94" t="s">
        <v>90</v>
      </c>
      <c r="Q296" s="91">
        <v>0</v>
      </c>
      <c r="R296" s="95" t="s">
        <v>90</v>
      </c>
      <c r="S296" s="94" t="s">
        <v>90</v>
      </c>
      <c r="T296" s="94" t="s">
        <v>90</v>
      </c>
      <c r="U296" s="91">
        <v>0</v>
      </c>
      <c r="V296" s="95" t="s">
        <v>90</v>
      </c>
      <c r="W296" s="94" t="s">
        <v>90</v>
      </c>
      <c r="X296" s="94" t="s">
        <v>90</v>
      </c>
      <c r="Y296" s="91">
        <v>0</v>
      </c>
      <c r="Z296" s="95" t="s">
        <v>90</v>
      </c>
      <c r="AA296" s="94" t="s">
        <v>90</v>
      </c>
      <c r="AB296" s="94" t="s">
        <v>90</v>
      </c>
      <c r="AC296" s="91">
        <v>0</v>
      </c>
      <c r="AD296" s="95" t="s">
        <v>90</v>
      </c>
      <c r="AE296" s="94" t="s">
        <v>90</v>
      </c>
      <c r="AF296" s="94" t="s">
        <v>90</v>
      </c>
      <c r="AG296" s="91">
        <v>0</v>
      </c>
    </row>
    <row r="297" spans="1:33">
      <c r="A297" s="95">
        <v>40603</v>
      </c>
      <c r="B297" s="94">
        <v>121.12882160046958</v>
      </c>
      <c r="C297" s="94">
        <v>125.0904885825409</v>
      </c>
      <c r="D297" s="91">
        <v>1</v>
      </c>
      <c r="F297" s="95" t="s">
        <v>90</v>
      </c>
      <c r="G297" s="94" t="s">
        <v>90</v>
      </c>
      <c r="H297" s="94" t="s">
        <v>90</v>
      </c>
      <c r="I297" s="91">
        <v>0</v>
      </c>
      <c r="J297" s="95" t="s">
        <v>90</v>
      </c>
      <c r="K297" s="94" t="s">
        <v>90</v>
      </c>
      <c r="L297" s="94" t="s">
        <v>90</v>
      </c>
      <c r="M297" s="91">
        <v>0</v>
      </c>
      <c r="N297" s="95" t="s">
        <v>90</v>
      </c>
      <c r="O297" s="94" t="s">
        <v>90</v>
      </c>
      <c r="P297" s="94" t="s">
        <v>90</v>
      </c>
      <c r="Q297" s="91">
        <v>0</v>
      </c>
      <c r="R297" s="95" t="s">
        <v>90</v>
      </c>
      <c r="S297" s="94" t="s">
        <v>90</v>
      </c>
      <c r="T297" s="94" t="s">
        <v>90</v>
      </c>
      <c r="U297" s="91">
        <v>0</v>
      </c>
      <c r="V297" s="95" t="s">
        <v>90</v>
      </c>
      <c r="W297" s="94" t="s">
        <v>90</v>
      </c>
      <c r="X297" s="94" t="s">
        <v>90</v>
      </c>
      <c r="Y297" s="91">
        <v>0</v>
      </c>
      <c r="Z297" s="95" t="s">
        <v>90</v>
      </c>
      <c r="AA297" s="94" t="s">
        <v>90</v>
      </c>
      <c r="AB297" s="94" t="s">
        <v>90</v>
      </c>
      <c r="AC297" s="91">
        <v>0</v>
      </c>
      <c r="AD297" s="95" t="s">
        <v>90</v>
      </c>
      <c r="AE297" s="94" t="s">
        <v>90</v>
      </c>
      <c r="AF297" s="94" t="s">
        <v>90</v>
      </c>
      <c r="AG297" s="91">
        <v>0</v>
      </c>
    </row>
    <row r="298" spans="1:33">
      <c r="A298" s="95">
        <v>40604</v>
      </c>
      <c r="B298" s="94">
        <v>120.93578969603217</v>
      </c>
      <c r="C298" s="94">
        <v>124.8911433324258</v>
      </c>
      <c r="D298" s="91">
        <v>1</v>
      </c>
      <c r="F298" s="95" t="s">
        <v>90</v>
      </c>
      <c r="G298" s="94" t="s">
        <v>90</v>
      </c>
      <c r="H298" s="94" t="s">
        <v>90</v>
      </c>
      <c r="I298" s="91">
        <v>0</v>
      </c>
      <c r="J298" s="95" t="s">
        <v>90</v>
      </c>
      <c r="K298" s="94" t="s">
        <v>90</v>
      </c>
      <c r="L298" s="94" t="s">
        <v>90</v>
      </c>
      <c r="M298" s="91">
        <v>0</v>
      </c>
      <c r="N298" s="95" t="s">
        <v>90</v>
      </c>
      <c r="O298" s="94" t="s">
        <v>90</v>
      </c>
      <c r="P298" s="94" t="s">
        <v>90</v>
      </c>
      <c r="Q298" s="91">
        <v>0</v>
      </c>
      <c r="R298" s="95" t="s">
        <v>90</v>
      </c>
      <c r="S298" s="94" t="s">
        <v>90</v>
      </c>
      <c r="T298" s="94" t="s">
        <v>90</v>
      </c>
      <c r="U298" s="91">
        <v>0</v>
      </c>
      <c r="V298" s="95" t="s">
        <v>90</v>
      </c>
      <c r="W298" s="94" t="s">
        <v>90</v>
      </c>
      <c r="X298" s="94" t="s">
        <v>90</v>
      </c>
      <c r="Y298" s="91">
        <v>0</v>
      </c>
      <c r="Z298" s="95" t="s">
        <v>90</v>
      </c>
      <c r="AA298" s="94" t="s">
        <v>90</v>
      </c>
      <c r="AB298" s="94" t="s">
        <v>90</v>
      </c>
      <c r="AC298" s="91">
        <v>0</v>
      </c>
      <c r="AD298" s="95" t="s">
        <v>90</v>
      </c>
      <c r="AE298" s="94" t="s">
        <v>90</v>
      </c>
      <c r="AF298" s="94" t="s">
        <v>90</v>
      </c>
      <c r="AG298" s="91">
        <v>0</v>
      </c>
    </row>
    <row r="299" spans="1:33">
      <c r="A299" s="95">
        <v>40605</v>
      </c>
      <c r="B299" s="94">
        <v>122.08209916398113</v>
      </c>
      <c r="C299" s="94">
        <v>126.0749442603791</v>
      </c>
      <c r="D299" s="91">
        <v>1</v>
      </c>
      <c r="F299" s="95" t="s">
        <v>90</v>
      </c>
      <c r="G299" s="94" t="s">
        <v>90</v>
      </c>
      <c r="H299" s="94" t="s">
        <v>90</v>
      </c>
      <c r="I299" s="91">
        <v>0</v>
      </c>
      <c r="J299" s="95" t="s">
        <v>90</v>
      </c>
      <c r="K299" s="94" t="s">
        <v>90</v>
      </c>
      <c r="L299" s="94" t="s">
        <v>90</v>
      </c>
      <c r="M299" s="91">
        <v>0</v>
      </c>
      <c r="N299" s="95" t="s">
        <v>90</v>
      </c>
      <c r="O299" s="94" t="s">
        <v>90</v>
      </c>
      <c r="P299" s="94" t="s">
        <v>90</v>
      </c>
      <c r="Q299" s="91">
        <v>0</v>
      </c>
      <c r="R299" s="95" t="s">
        <v>90</v>
      </c>
      <c r="S299" s="94" t="s">
        <v>90</v>
      </c>
      <c r="T299" s="94" t="s">
        <v>90</v>
      </c>
      <c r="U299" s="91">
        <v>0</v>
      </c>
      <c r="V299" s="95" t="s">
        <v>90</v>
      </c>
      <c r="W299" s="94" t="s">
        <v>90</v>
      </c>
      <c r="X299" s="94" t="s">
        <v>90</v>
      </c>
      <c r="Y299" s="91">
        <v>0</v>
      </c>
      <c r="Z299" s="95" t="s">
        <v>90</v>
      </c>
      <c r="AA299" s="94" t="s">
        <v>90</v>
      </c>
      <c r="AB299" s="94" t="s">
        <v>90</v>
      </c>
      <c r="AC299" s="91">
        <v>0</v>
      </c>
      <c r="AD299" s="95" t="s">
        <v>90</v>
      </c>
      <c r="AE299" s="94" t="s">
        <v>90</v>
      </c>
      <c r="AF299" s="94" t="s">
        <v>90</v>
      </c>
      <c r="AG299" s="91">
        <v>0</v>
      </c>
    </row>
    <row r="300" spans="1:33">
      <c r="A300" s="95">
        <v>40606</v>
      </c>
      <c r="B300" s="94">
        <v>123.06089872819607</v>
      </c>
      <c r="C300" s="94">
        <v>127.08575666732116</v>
      </c>
      <c r="D300" s="91">
        <v>1</v>
      </c>
      <c r="F300" s="95" t="s">
        <v>90</v>
      </c>
      <c r="G300" s="94" t="s">
        <v>90</v>
      </c>
      <c r="H300" s="94" t="s">
        <v>90</v>
      </c>
      <c r="I300" s="91">
        <v>0</v>
      </c>
      <c r="J300" s="95" t="s">
        <v>90</v>
      </c>
      <c r="K300" s="94" t="s">
        <v>90</v>
      </c>
      <c r="L300" s="94" t="s">
        <v>90</v>
      </c>
      <c r="M300" s="91">
        <v>0</v>
      </c>
      <c r="N300" s="95" t="s">
        <v>90</v>
      </c>
      <c r="O300" s="94" t="s">
        <v>90</v>
      </c>
      <c r="P300" s="94" t="s">
        <v>90</v>
      </c>
      <c r="Q300" s="91">
        <v>0</v>
      </c>
      <c r="R300" s="95" t="s">
        <v>90</v>
      </c>
      <c r="S300" s="94" t="s">
        <v>90</v>
      </c>
      <c r="T300" s="94" t="s">
        <v>90</v>
      </c>
      <c r="U300" s="91">
        <v>0</v>
      </c>
      <c r="V300" s="95" t="s">
        <v>90</v>
      </c>
      <c r="W300" s="94" t="s">
        <v>90</v>
      </c>
      <c r="X300" s="94" t="s">
        <v>90</v>
      </c>
      <c r="Y300" s="91">
        <v>0</v>
      </c>
      <c r="Z300" s="95" t="s">
        <v>90</v>
      </c>
      <c r="AA300" s="94" t="s">
        <v>90</v>
      </c>
      <c r="AB300" s="94" t="s">
        <v>90</v>
      </c>
      <c r="AC300" s="91">
        <v>0</v>
      </c>
      <c r="AD300" s="95" t="s">
        <v>90</v>
      </c>
      <c r="AE300" s="94" t="s">
        <v>90</v>
      </c>
      <c r="AF300" s="94" t="s">
        <v>90</v>
      </c>
      <c r="AG300" s="91">
        <v>0</v>
      </c>
    </row>
    <row r="301" spans="1:33">
      <c r="A301" s="95">
        <v>40609</v>
      </c>
      <c r="B301" s="94">
        <v>122.57218644192265</v>
      </c>
      <c r="C301" s="94">
        <v>126.5810604450804</v>
      </c>
      <c r="D301" s="91">
        <v>1</v>
      </c>
      <c r="F301" s="95" t="s">
        <v>90</v>
      </c>
      <c r="G301" s="94" t="s">
        <v>90</v>
      </c>
      <c r="H301" s="94" t="s">
        <v>90</v>
      </c>
      <c r="I301" s="91">
        <v>0</v>
      </c>
      <c r="J301" s="95" t="s">
        <v>90</v>
      </c>
      <c r="K301" s="94" t="s">
        <v>90</v>
      </c>
      <c r="L301" s="94" t="s">
        <v>90</v>
      </c>
      <c r="M301" s="91">
        <v>0</v>
      </c>
      <c r="N301" s="95" t="s">
        <v>90</v>
      </c>
      <c r="O301" s="94" t="s">
        <v>90</v>
      </c>
      <c r="P301" s="94" t="s">
        <v>90</v>
      </c>
      <c r="Q301" s="91">
        <v>0</v>
      </c>
      <c r="R301" s="95" t="s">
        <v>90</v>
      </c>
      <c r="S301" s="94" t="s">
        <v>90</v>
      </c>
      <c r="T301" s="94" t="s">
        <v>90</v>
      </c>
      <c r="U301" s="91">
        <v>0</v>
      </c>
      <c r="V301" s="95" t="s">
        <v>90</v>
      </c>
      <c r="W301" s="94" t="s">
        <v>90</v>
      </c>
      <c r="X301" s="94" t="s">
        <v>90</v>
      </c>
      <c r="Y301" s="91">
        <v>0</v>
      </c>
      <c r="Z301" s="95" t="s">
        <v>90</v>
      </c>
      <c r="AA301" s="94" t="s">
        <v>90</v>
      </c>
      <c r="AB301" s="94" t="s">
        <v>90</v>
      </c>
      <c r="AC301" s="91">
        <v>0</v>
      </c>
      <c r="AD301" s="95" t="s">
        <v>90</v>
      </c>
      <c r="AE301" s="94" t="s">
        <v>90</v>
      </c>
      <c r="AF301" s="94" t="s">
        <v>90</v>
      </c>
      <c r="AG301" s="91">
        <v>0</v>
      </c>
    </row>
    <row r="302" spans="1:33">
      <c r="A302" s="95">
        <v>40610</v>
      </c>
      <c r="B302" s="94">
        <v>122.38168652588014</v>
      </c>
      <c r="C302" s="94">
        <v>126.38432999515254</v>
      </c>
      <c r="D302" s="91">
        <v>1</v>
      </c>
      <c r="F302" s="95" t="s">
        <v>90</v>
      </c>
      <c r="G302" s="94" t="s">
        <v>90</v>
      </c>
      <c r="H302" s="94" t="s">
        <v>90</v>
      </c>
      <c r="I302" s="91">
        <v>0</v>
      </c>
      <c r="J302" s="95" t="s">
        <v>90</v>
      </c>
      <c r="K302" s="94" t="s">
        <v>90</v>
      </c>
      <c r="L302" s="94" t="s">
        <v>90</v>
      </c>
      <c r="M302" s="91">
        <v>0</v>
      </c>
      <c r="N302" s="95" t="s">
        <v>90</v>
      </c>
      <c r="O302" s="94" t="s">
        <v>90</v>
      </c>
      <c r="P302" s="94" t="s">
        <v>90</v>
      </c>
      <c r="Q302" s="91">
        <v>0</v>
      </c>
      <c r="R302" s="95" t="s">
        <v>90</v>
      </c>
      <c r="S302" s="94" t="s">
        <v>90</v>
      </c>
      <c r="T302" s="94" t="s">
        <v>90</v>
      </c>
      <c r="U302" s="91">
        <v>0</v>
      </c>
      <c r="V302" s="95" t="s">
        <v>90</v>
      </c>
      <c r="W302" s="94" t="s">
        <v>90</v>
      </c>
      <c r="X302" s="94" t="s">
        <v>90</v>
      </c>
      <c r="Y302" s="91">
        <v>0</v>
      </c>
      <c r="Z302" s="95" t="s">
        <v>90</v>
      </c>
      <c r="AA302" s="94" t="s">
        <v>90</v>
      </c>
      <c r="AB302" s="94" t="s">
        <v>90</v>
      </c>
      <c r="AC302" s="91">
        <v>0</v>
      </c>
      <c r="AD302" s="95" t="s">
        <v>90</v>
      </c>
      <c r="AE302" s="94" t="s">
        <v>90</v>
      </c>
      <c r="AF302" s="94" t="s">
        <v>90</v>
      </c>
      <c r="AG302" s="91">
        <v>0</v>
      </c>
    </row>
    <row r="303" spans="1:33">
      <c r="A303" s="95">
        <v>40611</v>
      </c>
      <c r="B303" s="94">
        <v>122.68256259941231</v>
      </c>
      <c r="C303" s="94">
        <v>126.69504659045697</v>
      </c>
      <c r="D303" s="91">
        <v>1</v>
      </c>
      <c r="F303" s="95" t="s">
        <v>90</v>
      </c>
      <c r="G303" s="94" t="s">
        <v>90</v>
      </c>
      <c r="H303" s="94" t="s">
        <v>90</v>
      </c>
      <c r="I303" s="91">
        <v>0</v>
      </c>
      <c r="J303" s="95" t="s">
        <v>90</v>
      </c>
      <c r="K303" s="94" t="s">
        <v>90</v>
      </c>
      <c r="L303" s="94" t="s">
        <v>90</v>
      </c>
      <c r="M303" s="91">
        <v>0</v>
      </c>
      <c r="N303" s="95" t="s">
        <v>90</v>
      </c>
      <c r="O303" s="94" t="s">
        <v>90</v>
      </c>
      <c r="P303" s="94" t="s">
        <v>90</v>
      </c>
      <c r="Q303" s="91">
        <v>0</v>
      </c>
      <c r="R303" s="95" t="s">
        <v>90</v>
      </c>
      <c r="S303" s="94" t="s">
        <v>90</v>
      </c>
      <c r="T303" s="94" t="s">
        <v>90</v>
      </c>
      <c r="U303" s="91">
        <v>0</v>
      </c>
      <c r="V303" s="95" t="s">
        <v>90</v>
      </c>
      <c r="W303" s="94" t="s">
        <v>90</v>
      </c>
      <c r="X303" s="94" t="s">
        <v>90</v>
      </c>
      <c r="Y303" s="91">
        <v>0</v>
      </c>
      <c r="Z303" s="95" t="s">
        <v>90</v>
      </c>
      <c r="AA303" s="94" t="s">
        <v>90</v>
      </c>
      <c r="AB303" s="94" t="s">
        <v>90</v>
      </c>
      <c r="AC303" s="91">
        <v>0</v>
      </c>
      <c r="AD303" s="95" t="s">
        <v>90</v>
      </c>
      <c r="AE303" s="94" t="s">
        <v>90</v>
      </c>
      <c r="AF303" s="94" t="s">
        <v>90</v>
      </c>
      <c r="AG303" s="91">
        <v>0</v>
      </c>
    </row>
    <row r="304" spans="1:33">
      <c r="A304" s="95">
        <v>40612</v>
      </c>
      <c r="B304" s="94">
        <v>119.53960462971312</v>
      </c>
      <c r="C304" s="94">
        <v>123.4492943175517</v>
      </c>
      <c r="D304" s="91">
        <v>1</v>
      </c>
      <c r="F304" s="95" t="s">
        <v>90</v>
      </c>
      <c r="G304" s="94" t="s">
        <v>90</v>
      </c>
      <c r="H304" s="94" t="s">
        <v>90</v>
      </c>
      <c r="I304" s="91">
        <v>0</v>
      </c>
      <c r="J304" s="95" t="s">
        <v>90</v>
      </c>
      <c r="K304" s="94" t="s">
        <v>90</v>
      </c>
      <c r="L304" s="94" t="s">
        <v>90</v>
      </c>
      <c r="M304" s="91">
        <v>0</v>
      </c>
      <c r="N304" s="95" t="s">
        <v>90</v>
      </c>
      <c r="O304" s="94" t="s">
        <v>90</v>
      </c>
      <c r="P304" s="94" t="s">
        <v>90</v>
      </c>
      <c r="Q304" s="91">
        <v>0</v>
      </c>
      <c r="R304" s="95" t="s">
        <v>90</v>
      </c>
      <c r="S304" s="94" t="s">
        <v>90</v>
      </c>
      <c r="T304" s="94" t="s">
        <v>90</v>
      </c>
      <c r="U304" s="91">
        <v>0</v>
      </c>
      <c r="V304" s="95" t="s">
        <v>90</v>
      </c>
      <c r="W304" s="94" t="s">
        <v>90</v>
      </c>
      <c r="X304" s="94" t="s">
        <v>90</v>
      </c>
      <c r="Y304" s="91">
        <v>0</v>
      </c>
      <c r="Z304" s="95" t="s">
        <v>90</v>
      </c>
      <c r="AA304" s="94" t="s">
        <v>90</v>
      </c>
      <c r="AB304" s="94" t="s">
        <v>90</v>
      </c>
      <c r="AC304" s="91">
        <v>0</v>
      </c>
      <c r="AD304" s="95" t="s">
        <v>90</v>
      </c>
      <c r="AE304" s="94" t="s">
        <v>90</v>
      </c>
      <c r="AF304" s="94" t="s">
        <v>90</v>
      </c>
      <c r="AG304" s="91">
        <v>0</v>
      </c>
    </row>
    <row r="305" spans="1:33">
      <c r="A305" s="95">
        <v>40613</v>
      </c>
      <c r="B305" s="94">
        <v>120.54688783198608</v>
      </c>
      <c r="C305" s="94">
        <v>124.48952195494186</v>
      </c>
      <c r="D305" s="91">
        <v>1</v>
      </c>
      <c r="F305" s="95" t="s">
        <v>90</v>
      </c>
      <c r="G305" s="94" t="s">
        <v>90</v>
      </c>
      <c r="H305" s="94" t="s">
        <v>90</v>
      </c>
      <c r="I305" s="91">
        <v>0</v>
      </c>
      <c r="J305" s="95" t="s">
        <v>90</v>
      </c>
      <c r="K305" s="94" t="s">
        <v>90</v>
      </c>
      <c r="L305" s="94" t="s">
        <v>90</v>
      </c>
      <c r="M305" s="91">
        <v>0</v>
      </c>
      <c r="N305" s="95" t="s">
        <v>90</v>
      </c>
      <c r="O305" s="94" t="s">
        <v>90</v>
      </c>
      <c r="P305" s="94" t="s">
        <v>90</v>
      </c>
      <c r="Q305" s="91">
        <v>0</v>
      </c>
      <c r="R305" s="95" t="s">
        <v>90</v>
      </c>
      <c r="S305" s="94" t="s">
        <v>90</v>
      </c>
      <c r="T305" s="94" t="s">
        <v>90</v>
      </c>
      <c r="U305" s="91">
        <v>0</v>
      </c>
      <c r="V305" s="95" t="s">
        <v>90</v>
      </c>
      <c r="W305" s="94" t="s">
        <v>90</v>
      </c>
      <c r="X305" s="94" t="s">
        <v>90</v>
      </c>
      <c r="Y305" s="91">
        <v>0</v>
      </c>
      <c r="Z305" s="95" t="s">
        <v>90</v>
      </c>
      <c r="AA305" s="94" t="s">
        <v>90</v>
      </c>
      <c r="AB305" s="94" t="s">
        <v>90</v>
      </c>
      <c r="AC305" s="91">
        <v>0</v>
      </c>
      <c r="AD305" s="95" t="s">
        <v>90</v>
      </c>
      <c r="AE305" s="94" t="s">
        <v>90</v>
      </c>
      <c r="AF305" s="94" t="s">
        <v>90</v>
      </c>
      <c r="AG305" s="91">
        <v>0</v>
      </c>
    </row>
    <row r="306" spans="1:33">
      <c r="A306" s="95">
        <v>40616</v>
      </c>
      <c r="B306" s="94">
        <v>119.49039147255014</v>
      </c>
      <c r="C306" s="94">
        <v>123.69401849457621</v>
      </c>
      <c r="D306" s="91">
        <v>1</v>
      </c>
      <c r="F306" s="95" t="s">
        <v>90</v>
      </c>
      <c r="G306" s="94" t="s">
        <v>90</v>
      </c>
      <c r="H306" s="94" t="s">
        <v>90</v>
      </c>
      <c r="I306" s="91">
        <v>0</v>
      </c>
      <c r="J306" s="95" t="s">
        <v>90</v>
      </c>
      <c r="K306" s="94" t="s">
        <v>90</v>
      </c>
      <c r="L306" s="94" t="s">
        <v>90</v>
      </c>
      <c r="M306" s="91">
        <v>0</v>
      </c>
      <c r="N306" s="95" t="s">
        <v>90</v>
      </c>
      <c r="O306" s="94" t="s">
        <v>90</v>
      </c>
      <c r="P306" s="94" t="s">
        <v>90</v>
      </c>
      <c r="Q306" s="91">
        <v>0</v>
      </c>
      <c r="R306" s="95" t="s">
        <v>90</v>
      </c>
      <c r="S306" s="94" t="s">
        <v>90</v>
      </c>
      <c r="T306" s="94" t="s">
        <v>90</v>
      </c>
      <c r="U306" s="91">
        <v>0</v>
      </c>
      <c r="V306" s="95" t="s">
        <v>90</v>
      </c>
      <c r="W306" s="94" t="s">
        <v>90</v>
      </c>
      <c r="X306" s="94" t="s">
        <v>90</v>
      </c>
      <c r="Y306" s="91">
        <v>0</v>
      </c>
      <c r="Z306" s="95" t="s">
        <v>90</v>
      </c>
      <c r="AA306" s="94" t="s">
        <v>90</v>
      </c>
      <c r="AB306" s="94" t="s">
        <v>90</v>
      </c>
      <c r="AC306" s="91">
        <v>0</v>
      </c>
      <c r="AD306" s="95" t="s">
        <v>90</v>
      </c>
      <c r="AE306" s="94" t="s">
        <v>90</v>
      </c>
      <c r="AF306" s="94" t="s">
        <v>90</v>
      </c>
      <c r="AG306" s="91">
        <v>0</v>
      </c>
    </row>
    <row r="307" spans="1:33">
      <c r="A307" s="95">
        <v>40617</v>
      </c>
      <c r="B307" s="94">
        <v>116.79226411940161</v>
      </c>
      <c r="C307" s="94">
        <v>120.90097203612733</v>
      </c>
      <c r="D307" s="91">
        <v>1</v>
      </c>
      <c r="F307" s="95" t="s">
        <v>90</v>
      </c>
      <c r="G307" s="94" t="s">
        <v>90</v>
      </c>
      <c r="H307" s="94" t="s">
        <v>90</v>
      </c>
      <c r="I307" s="91">
        <v>0</v>
      </c>
      <c r="J307" s="95" t="s">
        <v>90</v>
      </c>
      <c r="K307" s="94" t="s">
        <v>90</v>
      </c>
      <c r="L307" s="94" t="s">
        <v>90</v>
      </c>
      <c r="M307" s="91">
        <v>0</v>
      </c>
      <c r="N307" s="95" t="s">
        <v>90</v>
      </c>
      <c r="O307" s="94" t="s">
        <v>90</v>
      </c>
      <c r="P307" s="94" t="s">
        <v>90</v>
      </c>
      <c r="Q307" s="91">
        <v>0</v>
      </c>
      <c r="R307" s="95" t="s">
        <v>90</v>
      </c>
      <c r="S307" s="94" t="s">
        <v>90</v>
      </c>
      <c r="T307" s="94" t="s">
        <v>90</v>
      </c>
      <c r="U307" s="91">
        <v>0</v>
      </c>
      <c r="V307" s="95" t="s">
        <v>90</v>
      </c>
      <c r="W307" s="94" t="s">
        <v>90</v>
      </c>
      <c r="X307" s="94" t="s">
        <v>90</v>
      </c>
      <c r="Y307" s="91">
        <v>0</v>
      </c>
      <c r="Z307" s="95" t="s">
        <v>90</v>
      </c>
      <c r="AA307" s="94" t="s">
        <v>90</v>
      </c>
      <c r="AB307" s="94" t="s">
        <v>90</v>
      </c>
      <c r="AC307" s="91">
        <v>0</v>
      </c>
      <c r="AD307" s="95" t="s">
        <v>90</v>
      </c>
      <c r="AE307" s="94" t="s">
        <v>90</v>
      </c>
      <c r="AF307" s="94" t="s">
        <v>90</v>
      </c>
      <c r="AG307" s="91">
        <v>0</v>
      </c>
    </row>
    <row r="308" spans="1:33">
      <c r="A308" s="95">
        <v>40618</v>
      </c>
      <c r="B308" s="94">
        <v>118.24638773885962</v>
      </c>
      <c r="C308" s="94">
        <v>122.40625117750466</v>
      </c>
      <c r="D308" s="91">
        <v>1</v>
      </c>
      <c r="F308" s="95" t="s">
        <v>90</v>
      </c>
      <c r="G308" s="94" t="s">
        <v>90</v>
      </c>
      <c r="H308" s="94" t="s">
        <v>90</v>
      </c>
      <c r="I308" s="91">
        <v>0</v>
      </c>
      <c r="J308" s="95" t="s">
        <v>90</v>
      </c>
      <c r="K308" s="94" t="s">
        <v>90</v>
      </c>
      <c r="L308" s="94" t="s">
        <v>90</v>
      </c>
      <c r="M308" s="91">
        <v>0</v>
      </c>
      <c r="N308" s="95" t="s">
        <v>90</v>
      </c>
      <c r="O308" s="94" t="s">
        <v>90</v>
      </c>
      <c r="P308" s="94" t="s">
        <v>90</v>
      </c>
      <c r="Q308" s="91">
        <v>0</v>
      </c>
      <c r="R308" s="95" t="s">
        <v>90</v>
      </c>
      <c r="S308" s="94" t="s">
        <v>90</v>
      </c>
      <c r="T308" s="94" t="s">
        <v>90</v>
      </c>
      <c r="U308" s="91">
        <v>0</v>
      </c>
      <c r="V308" s="95" t="s">
        <v>90</v>
      </c>
      <c r="W308" s="94" t="s">
        <v>90</v>
      </c>
      <c r="X308" s="94" t="s">
        <v>90</v>
      </c>
      <c r="Y308" s="91">
        <v>0</v>
      </c>
      <c r="Z308" s="95" t="s">
        <v>90</v>
      </c>
      <c r="AA308" s="94" t="s">
        <v>90</v>
      </c>
      <c r="AB308" s="94" t="s">
        <v>90</v>
      </c>
      <c r="AC308" s="91">
        <v>0</v>
      </c>
      <c r="AD308" s="95" t="s">
        <v>90</v>
      </c>
      <c r="AE308" s="94" t="s">
        <v>90</v>
      </c>
      <c r="AF308" s="94" t="s">
        <v>90</v>
      </c>
      <c r="AG308" s="91">
        <v>0</v>
      </c>
    </row>
    <row r="309" spans="1:33">
      <c r="A309" s="95">
        <v>40619</v>
      </c>
      <c r="B309" s="94">
        <v>118.86878856247435</v>
      </c>
      <c r="C309" s="94">
        <v>123.05054782795899</v>
      </c>
      <c r="D309" s="91">
        <v>1</v>
      </c>
      <c r="F309" s="95" t="s">
        <v>90</v>
      </c>
      <c r="G309" s="94" t="s">
        <v>90</v>
      </c>
      <c r="H309" s="94" t="s">
        <v>90</v>
      </c>
      <c r="I309" s="91">
        <v>0</v>
      </c>
      <c r="J309" s="95" t="s">
        <v>90</v>
      </c>
      <c r="K309" s="94" t="s">
        <v>90</v>
      </c>
      <c r="L309" s="94" t="s">
        <v>90</v>
      </c>
      <c r="M309" s="91">
        <v>0</v>
      </c>
      <c r="N309" s="95" t="s">
        <v>90</v>
      </c>
      <c r="O309" s="94" t="s">
        <v>90</v>
      </c>
      <c r="P309" s="94" t="s">
        <v>90</v>
      </c>
      <c r="Q309" s="91">
        <v>0</v>
      </c>
      <c r="R309" s="95" t="s">
        <v>90</v>
      </c>
      <c r="S309" s="94" t="s">
        <v>90</v>
      </c>
      <c r="T309" s="94" t="s">
        <v>90</v>
      </c>
      <c r="U309" s="91">
        <v>0</v>
      </c>
      <c r="V309" s="95" t="s">
        <v>90</v>
      </c>
      <c r="W309" s="94" t="s">
        <v>90</v>
      </c>
      <c r="X309" s="94" t="s">
        <v>90</v>
      </c>
      <c r="Y309" s="91">
        <v>0</v>
      </c>
      <c r="Z309" s="95" t="s">
        <v>90</v>
      </c>
      <c r="AA309" s="94" t="s">
        <v>90</v>
      </c>
      <c r="AB309" s="94" t="s">
        <v>90</v>
      </c>
      <c r="AC309" s="91">
        <v>0</v>
      </c>
      <c r="AD309" s="95" t="s">
        <v>90</v>
      </c>
      <c r="AE309" s="94" t="s">
        <v>90</v>
      </c>
      <c r="AF309" s="94" t="s">
        <v>90</v>
      </c>
      <c r="AG309" s="91">
        <v>0</v>
      </c>
    </row>
    <row r="310" spans="1:33">
      <c r="A310" s="95">
        <v>40620</v>
      </c>
      <c r="B310" s="94">
        <v>118.52899726080804</v>
      </c>
      <c r="C310" s="94">
        <v>122.76492328448829</v>
      </c>
      <c r="D310" s="91">
        <v>1</v>
      </c>
      <c r="F310" s="95" t="s">
        <v>90</v>
      </c>
      <c r="G310" s="94" t="s">
        <v>90</v>
      </c>
      <c r="H310" s="94" t="s">
        <v>90</v>
      </c>
      <c r="I310" s="91">
        <v>0</v>
      </c>
      <c r="J310" s="95" t="s">
        <v>90</v>
      </c>
      <c r="K310" s="94" t="s">
        <v>90</v>
      </c>
      <c r="L310" s="94" t="s">
        <v>90</v>
      </c>
      <c r="M310" s="91">
        <v>0</v>
      </c>
      <c r="N310" s="95" t="s">
        <v>90</v>
      </c>
      <c r="O310" s="94" t="s">
        <v>90</v>
      </c>
      <c r="P310" s="94" t="s">
        <v>90</v>
      </c>
      <c r="Q310" s="91">
        <v>0</v>
      </c>
      <c r="R310" s="95" t="s">
        <v>90</v>
      </c>
      <c r="S310" s="94" t="s">
        <v>90</v>
      </c>
      <c r="T310" s="94" t="s">
        <v>90</v>
      </c>
      <c r="U310" s="91">
        <v>0</v>
      </c>
      <c r="V310" s="95" t="s">
        <v>90</v>
      </c>
      <c r="W310" s="94" t="s">
        <v>90</v>
      </c>
      <c r="X310" s="94" t="s">
        <v>90</v>
      </c>
      <c r="Y310" s="91">
        <v>0</v>
      </c>
      <c r="Z310" s="95" t="s">
        <v>90</v>
      </c>
      <c r="AA310" s="94" t="s">
        <v>90</v>
      </c>
      <c r="AB310" s="94" t="s">
        <v>90</v>
      </c>
      <c r="AC310" s="91">
        <v>0</v>
      </c>
      <c r="AD310" s="95" t="s">
        <v>90</v>
      </c>
      <c r="AE310" s="94" t="s">
        <v>90</v>
      </c>
      <c r="AF310" s="94" t="s">
        <v>90</v>
      </c>
      <c r="AG310" s="91">
        <v>0</v>
      </c>
    </row>
    <row r="311" spans="1:33">
      <c r="A311" s="95">
        <v>40624</v>
      </c>
      <c r="B311" s="94">
        <v>119.348451957693</v>
      </c>
      <c r="C311" s="94">
        <v>123.61366321583891</v>
      </c>
      <c r="D311" s="91">
        <v>1</v>
      </c>
      <c r="F311" s="95" t="s">
        <v>90</v>
      </c>
      <c r="G311" s="94" t="s">
        <v>90</v>
      </c>
      <c r="H311" s="94" t="s">
        <v>90</v>
      </c>
      <c r="I311" s="91">
        <v>0</v>
      </c>
      <c r="J311" s="95" t="s">
        <v>90</v>
      </c>
      <c r="K311" s="94" t="s">
        <v>90</v>
      </c>
      <c r="L311" s="94" t="s">
        <v>90</v>
      </c>
      <c r="M311" s="91">
        <v>0</v>
      </c>
      <c r="N311" s="95" t="s">
        <v>90</v>
      </c>
      <c r="O311" s="94" t="s">
        <v>90</v>
      </c>
      <c r="P311" s="94" t="s">
        <v>90</v>
      </c>
      <c r="Q311" s="91">
        <v>0</v>
      </c>
      <c r="R311" s="95" t="s">
        <v>90</v>
      </c>
      <c r="S311" s="94" t="s">
        <v>90</v>
      </c>
      <c r="T311" s="94" t="s">
        <v>90</v>
      </c>
      <c r="U311" s="91">
        <v>0</v>
      </c>
      <c r="V311" s="95" t="s">
        <v>90</v>
      </c>
      <c r="W311" s="94" t="s">
        <v>90</v>
      </c>
      <c r="X311" s="94" t="s">
        <v>90</v>
      </c>
      <c r="Y311" s="91">
        <v>0</v>
      </c>
      <c r="Z311" s="95" t="s">
        <v>90</v>
      </c>
      <c r="AA311" s="94" t="s">
        <v>90</v>
      </c>
      <c r="AB311" s="94" t="s">
        <v>90</v>
      </c>
      <c r="AC311" s="91">
        <v>0</v>
      </c>
      <c r="AD311" s="95" t="s">
        <v>90</v>
      </c>
      <c r="AE311" s="94" t="s">
        <v>90</v>
      </c>
      <c r="AF311" s="94" t="s">
        <v>90</v>
      </c>
      <c r="AG311" s="91">
        <v>0</v>
      </c>
    </row>
    <row r="312" spans="1:33">
      <c r="A312" s="95">
        <v>40625</v>
      </c>
      <c r="B312" s="94">
        <v>120.35935143929888</v>
      </c>
      <c r="C312" s="94">
        <v>124.660689683418</v>
      </c>
      <c r="D312" s="91">
        <v>1</v>
      </c>
      <c r="F312" s="95" t="s">
        <v>90</v>
      </c>
      <c r="G312" s="94" t="s">
        <v>90</v>
      </c>
      <c r="H312" s="94" t="s">
        <v>90</v>
      </c>
      <c r="I312" s="91">
        <v>0</v>
      </c>
      <c r="J312" s="95" t="s">
        <v>90</v>
      </c>
      <c r="K312" s="94" t="s">
        <v>90</v>
      </c>
      <c r="L312" s="94" t="s">
        <v>90</v>
      </c>
      <c r="M312" s="91">
        <v>0</v>
      </c>
      <c r="N312" s="95" t="s">
        <v>90</v>
      </c>
      <c r="O312" s="94" t="s">
        <v>90</v>
      </c>
      <c r="P312" s="94" t="s">
        <v>90</v>
      </c>
      <c r="Q312" s="91">
        <v>0</v>
      </c>
      <c r="R312" s="95" t="s">
        <v>90</v>
      </c>
      <c r="S312" s="94" t="s">
        <v>90</v>
      </c>
      <c r="T312" s="94" t="s">
        <v>90</v>
      </c>
      <c r="U312" s="91">
        <v>0</v>
      </c>
      <c r="V312" s="95" t="s">
        <v>90</v>
      </c>
      <c r="W312" s="94" t="s">
        <v>90</v>
      </c>
      <c r="X312" s="94" t="s">
        <v>90</v>
      </c>
      <c r="Y312" s="91">
        <v>0</v>
      </c>
      <c r="Z312" s="95" t="s">
        <v>90</v>
      </c>
      <c r="AA312" s="94" t="s">
        <v>90</v>
      </c>
      <c r="AB312" s="94" t="s">
        <v>90</v>
      </c>
      <c r="AC312" s="91">
        <v>0</v>
      </c>
      <c r="AD312" s="95" t="s">
        <v>90</v>
      </c>
      <c r="AE312" s="94" t="s">
        <v>90</v>
      </c>
      <c r="AF312" s="94" t="s">
        <v>90</v>
      </c>
      <c r="AG312" s="91">
        <v>0</v>
      </c>
    </row>
    <row r="313" spans="1:33">
      <c r="A313" s="95">
        <v>40626</v>
      </c>
      <c r="B313" s="94">
        <v>121.46371368692353</v>
      </c>
      <c r="C313" s="94">
        <v>125.8045190394498</v>
      </c>
      <c r="D313" s="91">
        <v>1</v>
      </c>
      <c r="F313" s="95" t="s">
        <v>90</v>
      </c>
      <c r="G313" s="94" t="s">
        <v>90</v>
      </c>
      <c r="H313" s="94" t="s">
        <v>90</v>
      </c>
      <c r="I313" s="91">
        <v>0</v>
      </c>
      <c r="J313" s="95" t="s">
        <v>90</v>
      </c>
      <c r="K313" s="94" t="s">
        <v>90</v>
      </c>
      <c r="L313" s="94" t="s">
        <v>90</v>
      </c>
      <c r="M313" s="91">
        <v>0</v>
      </c>
      <c r="N313" s="95" t="s">
        <v>90</v>
      </c>
      <c r="O313" s="94" t="s">
        <v>90</v>
      </c>
      <c r="P313" s="94" t="s">
        <v>90</v>
      </c>
      <c r="Q313" s="91">
        <v>0</v>
      </c>
      <c r="R313" s="95" t="s">
        <v>90</v>
      </c>
      <c r="S313" s="94" t="s">
        <v>90</v>
      </c>
      <c r="T313" s="94" t="s">
        <v>90</v>
      </c>
      <c r="U313" s="91">
        <v>0</v>
      </c>
      <c r="V313" s="95" t="s">
        <v>90</v>
      </c>
      <c r="W313" s="94" t="s">
        <v>90</v>
      </c>
      <c r="X313" s="94" t="s">
        <v>90</v>
      </c>
      <c r="Y313" s="91">
        <v>0</v>
      </c>
      <c r="Z313" s="95" t="s">
        <v>90</v>
      </c>
      <c r="AA313" s="94" t="s">
        <v>90</v>
      </c>
      <c r="AB313" s="94" t="s">
        <v>90</v>
      </c>
      <c r="AC313" s="91">
        <v>0</v>
      </c>
      <c r="AD313" s="95" t="s">
        <v>90</v>
      </c>
      <c r="AE313" s="94" t="s">
        <v>90</v>
      </c>
      <c r="AF313" s="94" t="s">
        <v>90</v>
      </c>
      <c r="AG313" s="91">
        <v>0</v>
      </c>
    </row>
    <row r="314" spans="1:33">
      <c r="A314" s="95">
        <v>40627</v>
      </c>
      <c r="B314" s="94">
        <v>121.62782836030956</v>
      </c>
      <c r="C314" s="94">
        <v>125.97449875541554</v>
      </c>
      <c r="D314" s="91">
        <v>1</v>
      </c>
      <c r="F314" s="95" t="s">
        <v>90</v>
      </c>
      <c r="G314" s="94" t="s">
        <v>90</v>
      </c>
      <c r="H314" s="94" t="s">
        <v>90</v>
      </c>
      <c r="I314" s="91">
        <v>0</v>
      </c>
      <c r="J314" s="95" t="s">
        <v>90</v>
      </c>
      <c r="K314" s="94" t="s">
        <v>90</v>
      </c>
      <c r="L314" s="94" t="s">
        <v>90</v>
      </c>
      <c r="M314" s="91">
        <v>0</v>
      </c>
      <c r="N314" s="95" t="s">
        <v>90</v>
      </c>
      <c r="O314" s="94" t="s">
        <v>90</v>
      </c>
      <c r="P314" s="94" t="s">
        <v>90</v>
      </c>
      <c r="Q314" s="91">
        <v>0</v>
      </c>
      <c r="R314" s="95" t="s">
        <v>90</v>
      </c>
      <c r="S314" s="94" t="s">
        <v>90</v>
      </c>
      <c r="T314" s="94" t="s">
        <v>90</v>
      </c>
      <c r="U314" s="91">
        <v>0</v>
      </c>
      <c r="V314" s="95" t="s">
        <v>90</v>
      </c>
      <c r="W314" s="94" t="s">
        <v>90</v>
      </c>
      <c r="X314" s="94" t="s">
        <v>90</v>
      </c>
      <c r="Y314" s="91">
        <v>0</v>
      </c>
      <c r="Z314" s="95" t="s">
        <v>90</v>
      </c>
      <c r="AA314" s="94" t="s">
        <v>90</v>
      </c>
      <c r="AB314" s="94" t="s">
        <v>90</v>
      </c>
      <c r="AC314" s="91">
        <v>0</v>
      </c>
      <c r="AD314" s="95" t="s">
        <v>90</v>
      </c>
      <c r="AE314" s="94" t="s">
        <v>90</v>
      </c>
      <c r="AF314" s="94" t="s">
        <v>90</v>
      </c>
      <c r="AG314" s="91">
        <v>0</v>
      </c>
    </row>
    <row r="315" spans="1:33">
      <c r="A315" s="95">
        <v>40630</v>
      </c>
      <c r="B315" s="94">
        <v>121.1480282045945</v>
      </c>
      <c r="C315" s="94">
        <v>126.00721373759984</v>
      </c>
      <c r="D315" s="91">
        <v>1</v>
      </c>
      <c r="F315" s="95" t="s">
        <v>90</v>
      </c>
      <c r="G315" s="94" t="s">
        <v>90</v>
      </c>
      <c r="H315" s="94" t="s">
        <v>90</v>
      </c>
      <c r="I315" s="91">
        <v>0</v>
      </c>
      <c r="J315" s="95" t="s">
        <v>90</v>
      </c>
      <c r="K315" s="94" t="s">
        <v>90</v>
      </c>
      <c r="L315" s="94" t="s">
        <v>90</v>
      </c>
      <c r="M315" s="91">
        <v>0</v>
      </c>
      <c r="N315" s="95" t="s">
        <v>90</v>
      </c>
      <c r="O315" s="94" t="s">
        <v>90</v>
      </c>
      <c r="P315" s="94" t="s">
        <v>90</v>
      </c>
      <c r="Q315" s="91">
        <v>0</v>
      </c>
      <c r="R315" s="95" t="s">
        <v>90</v>
      </c>
      <c r="S315" s="94" t="s">
        <v>90</v>
      </c>
      <c r="T315" s="94" t="s">
        <v>90</v>
      </c>
      <c r="U315" s="91">
        <v>0</v>
      </c>
      <c r="V315" s="95" t="s">
        <v>90</v>
      </c>
      <c r="W315" s="94" t="s">
        <v>90</v>
      </c>
      <c r="X315" s="94" t="s">
        <v>90</v>
      </c>
      <c r="Y315" s="91">
        <v>0</v>
      </c>
      <c r="Z315" s="95" t="s">
        <v>90</v>
      </c>
      <c r="AA315" s="94" t="s">
        <v>90</v>
      </c>
      <c r="AB315" s="94" t="s">
        <v>90</v>
      </c>
      <c r="AC315" s="91">
        <v>0</v>
      </c>
      <c r="AD315" s="95" t="s">
        <v>90</v>
      </c>
      <c r="AE315" s="94" t="s">
        <v>90</v>
      </c>
      <c r="AF315" s="94" t="s">
        <v>90</v>
      </c>
      <c r="AG315" s="91">
        <v>0</v>
      </c>
    </row>
    <row r="316" spans="1:33">
      <c r="A316" s="95">
        <v>40631</v>
      </c>
      <c r="B316" s="94">
        <v>122.51203311542885</v>
      </c>
      <c r="C316" s="94">
        <v>127.42592818872056</v>
      </c>
      <c r="D316" s="91">
        <v>1</v>
      </c>
      <c r="F316" s="95" t="s">
        <v>90</v>
      </c>
      <c r="G316" s="94" t="s">
        <v>90</v>
      </c>
      <c r="H316" s="94" t="s">
        <v>90</v>
      </c>
      <c r="I316" s="91">
        <v>0</v>
      </c>
      <c r="J316" s="95" t="s">
        <v>90</v>
      </c>
      <c r="K316" s="94" t="s">
        <v>90</v>
      </c>
      <c r="L316" s="94" t="s">
        <v>90</v>
      </c>
      <c r="M316" s="91">
        <v>0</v>
      </c>
      <c r="N316" s="95" t="s">
        <v>90</v>
      </c>
      <c r="O316" s="94" t="s">
        <v>90</v>
      </c>
      <c r="P316" s="94" t="s">
        <v>90</v>
      </c>
      <c r="Q316" s="91">
        <v>0</v>
      </c>
      <c r="R316" s="95" t="s">
        <v>90</v>
      </c>
      <c r="S316" s="94" t="s">
        <v>90</v>
      </c>
      <c r="T316" s="94" t="s">
        <v>90</v>
      </c>
      <c r="U316" s="91">
        <v>0</v>
      </c>
      <c r="V316" s="95" t="s">
        <v>90</v>
      </c>
      <c r="W316" s="94" t="s">
        <v>90</v>
      </c>
      <c r="X316" s="94" t="s">
        <v>90</v>
      </c>
      <c r="Y316" s="91">
        <v>0</v>
      </c>
      <c r="Z316" s="95" t="s">
        <v>90</v>
      </c>
      <c r="AA316" s="94" t="s">
        <v>90</v>
      </c>
      <c r="AB316" s="94" t="s">
        <v>90</v>
      </c>
      <c r="AC316" s="91">
        <v>0</v>
      </c>
      <c r="AD316" s="95" t="s">
        <v>90</v>
      </c>
      <c r="AE316" s="94" t="s">
        <v>90</v>
      </c>
      <c r="AF316" s="94" t="s">
        <v>90</v>
      </c>
      <c r="AG316" s="91">
        <v>0</v>
      </c>
    </row>
    <row r="317" spans="1:33">
      <c r="A317" s="95">
        <v>40632</v>
      </c>
      <c r="B317" s="94">
        <v>125.19744548960117</v>
      </c>
      <c r="C317" s="94">
        <v>130.21905108160388</v>
      </c>
      <c r="D317" s="91">
        <v>1</v>
      </c>
      <c r="F317" s="95" t="s">
        <v>90</v>
      </c>
      <c r="G317" s="94" t="s">
        <v>90</v>
      </c>
      <c r="H317" s="94" t="s">
        <v>90</v>
      </c>
      <c r="I317" s="91">
        <v>0</v>
      </c>
      <c r="J317" s="95" t="s">
        <v>90</v>
      </c>
      <c r="K317" s="94" t="s">
        <v>90</v>
      </c>
      <c r="L317" s="94" t="s">
        <v>90</v>
      </c>
      <c r="M317" s="91">
        <v>0</v>
      </c>
      <c r="N317" s="95" t="s">
        <v>90</v>
      </c>
      <c r="O317" s="94" t="s">
        <v>90</v>
      </c>
      <c r="P317" s="94" t="s">
        <v>90</v>
      </c>
      <c r="Q317" s="91">
        <v>0</v>
      </c>
      <c r="R317" s="95" t="s">
        <v>90</v>
      </c>
      <c r="S317" s="94" t="s">
        <v>90</v>
      </c>
      <c r="T317" s="94" t="s">
        <v>90</v>
      </c>
      <c r="U317" s="91">
        <v>0</v>
      </c>
      <c r="V317" s="95" t="s">
        <v>90</v>
      </c>
      <c r="W317" s="94" t="s">
        <v>90</v>
      </c>
      <c r="X317" s="94" t="s">
        <v>90</v>
      </c>
      <c r="Y317" s="91">
        <v>0</v>
      </c>
      <c r="Z317" s="95" t="s">
        <v>90</v>
      </c>
      <c r="AA317" s="94" t="s">
        <v>90</v>
      </c>
      <c r="AB317" s="94" t="s">
        <v>90</v>
      </c>
      <c r="AC317" s="91">
        <v>0</v>
      </c>
      <c r="AD317" s="95" t="s">
        <v>90</v>
      </c>
      <c r="AE317" s="94" t="s">
        <v>90</v>
      </c>
      <c r="AF317" s="94" t="s">
        <v>90</v>
      </c>
      <c r="AG317" s="91">
        <v>0</v>
      </c>
    </row>
    <row r="318" spans="1:33">
      <c r="A318" s="95">
        <v>40633</v>
      </c>
      <c r="B318" s="94">
        <v>125.13278864647222</v>
      </c>
      <c r="C318" s="94">
        <v>130.15180088552154</v>
      </c>
      <c r="D318" s="91">
        <v>1</v>
      </c>
      <c r="F318" s="95" t="s">
        <v>90</v>
      </c>
      <c r="G318" s="94" t="s">
        <v>90</v>
      </c>
      <c r="H318" s="94" t="s">
        <v>90</v>
      </c>
      <c r="I318" s="91">
        <v>0</v>
      </c>
      <c r="J318" s="95" t="s">
        <v>90</v>
      </c>
      <c r="K318" s="94" t="s">
        <v>90</v>
      </c>
      <c r="L318" s="94" t="s">
        <v>90</v>
      </c>
      <c r="M318" s="91">
        <v>0</v>
      </c>
      <c r="N318" s="95" t="s">
        <v>90</v>
      </c>
      <c r="O318" s="94" t="s">
        <v>90</v>
      </c>
      <c r="P318" s="94" t="s">
        <v>90</v>
      </c>
      <c r="Q318" s="91">
        <v>0</v>
      </c>
      <c r="R318" s="95" t="s">
        <v>90</v>
      </c>
      <c r="S318" s="94" t="s">
        <v>90</v>
      </c>
      <c r="T318" s="94" t="s">
        <v>90</v>
      </c>
      <c r="U318" s="91">
        <v>0</v>
      </c>
      <c r="V318" s="95" t="s">
        <v>90</v>
      </c>
      <c r="W318" s="94" t="s">
        <v>90</v>
      </c>
      <c r="X318" s="94" t="s">
        <v>90</v>
      </c>
      <c r="Y318" s="91">
        <v>0</v>
      </c>
      <c r="Z318" s="95" t="s">
        <v>90</v>
      </c>
      <c r="AA318" s="94" t="s">
        <v>90</v>
      </c>
      <c r="AB318" s="94" t="s">
        <v>90</v>
      </c>
      <c r="AC318" s="91">
        <v>0</v>
      </c>
      <c r="AD318" s="95" t="s">
        <v>90</v>
      </c>
      <c r="AE318" s="94" t="s">
        <v>90</v>
      </c>
      <c r="AF318" s="94" t="s">
        <v>90</v>
      </c>
      <c r="AG318" s="91">
        <v>0</v>
      </c>
    </row>
    <row r="319" spans="1:33">
      <c r="A319" s="95">
        <v>40634</v>
      </c>
      <c r="B319" s="94">
        <v>126.51473215862833</v>
      </c>
      <c r="C319" s="94">
        <v>131.5891734461006</v>
      </c>
      <c r="D319" s="91">
        <v>1</v>
      </c>
      <c r="F319" s="95" t="s">
        <v>90</v>
      </c>
      <c r="G319" s="94" t="s">
        <v>90</v>
      </c>
      <c r="H319" s="94" t="s">
        <v>90</v>
      </c>
      <c r="I319" s="91">
        <v>0</v>
      </c>
      <c r="J319" s="95" t="s">
        <v>90</v>
      </c>
      <c r="K319" s="94" t="s">
        <v>90</v>
      </c>
      <c r="L319" s="94" t="s">
        <v>90</v>
      </c>
      <c r="M319" s="91">
        <v>0</v>
      </c>
      <c r="N319" s="95" t="s">
        <v>90</v>
      </c>
      <c r="O319" s="94" t="s">
        <v>90</v>
      </c>
      <c r="P319" s="94" t="s">
        <v>90</v>
      </c>
      <c r="Q319" s="91">
        <v>0</v>
      </c>
      <c r="R319" s="95" t="s">
        <v>90</v>
      </c>
      <c r="S319" s="94" t="s">
        <v>90</v>
      </c>
      <c r="T319" s="94" t="s">
        <v>90</v>
      </c>
      <c r="U319" s="91">
        <v>0</v>
      </c>
      <c r="V319" s="95" t="s">
        <v>90</v>
      </c>
      <c r="W319" s="94" t="s">
        <v>90</v>
      </c>
      <c r="X319" s="94" t="s">
        <v>90</v>
      </c>
      <c r="Y319" s="91">
        <v>0</v>
      </c>
      <c r="Z319" s="95" t="s">
        <v>90</v>
      </c>
      <c r="AA319" s="94" t="s">
        <v>90</v>
      </c>
      <c r="AB319" s="94" t="s">
        <v>90</v>
      </c>
      <c r="AC319" s="91">
        <v>0</v>
      </c>
      <c r="AD319" s="95" t="s">
        <v>90</v>
      </c>
      <c r="AE319" s="94" t="s">
        <v>90</v>
      </c>
      <c r="AF319" s="94" t="s">
        <v>90</v>
      </c>
      <c r="AG319" s="91">
        <v>0</v>
      </c>
    </row>
    <row r="320" spans="1:33">
      <c r="A320" s="95">
        <v>40637</v>
      </c>
      <c r="B320" s="94">
        <v>126.27680105582239</v>
      </c>
      <c r="C320" s="94">
        <v>131.89602917175304</v>
      </c>
      <c r="D320" s="91">
        <v>1</v>
      </c>
      <c r="F320" s="95" t="s">
        <v>90</v>
      </c>
      <c r="G320" s="94" t="s">
        <v>90</v>
      </c>
      <c r="H320" s="94" t="s">
        <v>90</v>
      </c>
      <c r="I320" s="91">
        <v>0</v>
      </c>
      <c r="J320" s="95" t="s">
        <v>90</v>
      </c>
      <c r="K320" s="94" t="s">
        <v>90</v>
      </c>
      <c r="L320" s="94" t="s">
        <v>90</v>
      </c>
      <c r="M320" s="91">
        <v>0</v>
      </c>
      <c r="N320" s="95" t="s">
        <v>90</v>
      </c>
      <c r="O320" s="94" t="s">
        <v>90</v>
      </c>
      <c r="P320" s="94" t="s">
        <v>90</v>
      </c>
      <c r="Q320" s="91">
        <v>0</v>
      </c>
      <c r="R320" s="95" t="s">
        <v>90</v>
      </c>
      <c r="S320" s="94" t="s">
        <v>90</v>
      </c>
      <c r="T320" s="94" t="s">
        <v>90</v>
      </c>
      <c r="U320" s="91">
        <v>0</v>
      </c>
      <c r="V320" s="95" t="s">
        <v>90</v>
      </c>
      <c r="W320" s="94" t="s">
        <v>90</v>
      </c>
      <c r="X320" s="94" t="s">
        <v>90</v>
      </c>
      <c r="Y320" s="91">
        <v>0</v>
      </c>
      <c r="Z320" s="95" t="s">
        <v>90</v>
      </c>
      <c r="AA320" s="94" t="s">
        <v>90</v>
      </c>
      <c r="AB320" s="94" t="s">
        <v>90</v>
      </c>
      <c r="AC320" s="91">
        <v>0</v>
      </c>
      <c r="AD320" s="95" t="s">
        <v>90</v>
      </c>
      <c r="AE320" s="94" t="s">
        <v>90</v>
      </c>
      <c r="AF320" s="94" t="s">
        <v>90</v>
      </c>
      <c r="AG320" s="91">
        <v>0</v>
      </c>
    </row>
    <row r="321" spans="1:33">
      <c r="A321" s="95">
        <v>40638</v>
      </c>
      <c r="B321" s="94">
        <v>126.91235419693025</v>
      </c>
      <c r="C321" s="94">
        <v>132.55986397702898</v>
      </c>
      <c r="D321" s="91">
        <v>1</v>
      </c>
      <c r="F321" s="95" t="s">
        <v>90</v>
      </c>
      <c r="G321" s="94" t="s">
        <v>90</v>
      </c>
      <c r="H321" s="94" t="s">
        <v>90</v>
      </c>
      <c r="I321" s="91">
        <v>0</v>
      </c>
      <c r="J321" s="95" t="s">
        <v>90</v>
      </c>
      <c r="K321" s="94" t="s">
        <v>90</v>
      </c>
      <c r="L321" s="94" t="s">
        <v>90</v>
      </c>
      <c r="M321" s="91">
        <v>0</v>
      </c>
      <c r="N321" s="95" t="s">
        <v>90</v>
      </c>
      <c r="O321" s="94" t="s">
        <v>90</v>
      </c>
      <c r="P321" s="94" t="s">
        <v>90</v>
      </c>
      <c r="Q321" s="91">
        <v>0</v>
      </c>
      <c r="R321" s="95" t="s">
        <v>90</v>
      </c>
      <c r="S321" s="94" t="s">
        <v>90</v>
      </c>
      <c r="T321" s="94" t="s">
        <v>90</v>
      </c>
      <c r="U321" s="91">
        <v>0</v>
      </c>
      <c r="V321" s="95" t="s">
        <v>90</v>
      </c>
      <c r="W321" s="94" t="s">
        <v>90</v>
      </c>
      <c r="X321" s="94" t="s">
        <v>90</v>
      </c>
      <c r="Y321" s="91">
        <v>0</v>
      </c>
      <c r="Z321" s="95" t="s">
        <v>90</v>
      </c>
      <c r="AA321" s="94" t="s">
        <v>90</v>
      </c>
      <c r="AB321" s="94" t="s">
        <v>90</v>
      </c>
      <c r="AC321" s="91">
        <v>0</v>
      </c>
      <c r="AD321" s="95" t="s">
        <v>90</v>
      </c>
      <c r="AE321" s="94" t="s">
        <v>90</v>
      </c>
      <c r="AF321" s="94" t="s">
        <v>90</v>
      </c>
      <c r="AG321" s="91">
        <v>0</v>
      </c>
    </row>
    <row r="322" spans="1:33">
      <c r="A322" s="95">
        <v>40639</v>
      </c>
      <c r="B322" s="94">
        <v>127.90630595145116</v>
      </c>
      <c r="C322" s="94">
        <v>133.59804587990797</v>
      </c>
      <c r="D322" s="91">
        <v>1</v>
      </c>
      <c r="F322" s="95" t="s">
        <v>90</v>
      </c>
      <c r="G322" s="94" t="s">
        <v>90</v>
      </c>
      <c r="H322" s="94" t="s">
        <v>90</v>
      </c>
      <c r="I322" s="91">
        <v>0</v>
      </c>
      <c r="J322" s="95" t="s">
        <v>90</v>
      </c>
      <c r="K322" s="94" t="s">
        <v>90</v>
      </c>
      <c r="L322" s="94" t="s">
        <v>90</v>
      </c>
      <c r="M322" s="91">
        <v>0</v>
      </c>
      <c r="N322" s="95" t="s">
        <v>90</v>
      </c>
      <c r="O322" s="94" t="s">
        <v>90</v>
      </c>
      <c r="P322" s="94" t="s">
        <v>90</v>
      </c>
      <c r="Q322" s="91">
        <v>0</v>
      </c>
      <c r="R322" s="95" t="s">
        <v>90</v>
      </c>
      <c r="S322" s="94" t="s">
        <v>90</v>
      </c>
      <c r="T322" s="94" t="s">
        <v>90</v>
      </c>
      <c r="U322" s="91">
        <v>0</v>
      </c>
      <c r="V322" s="95" t="s">
        <v>90</v>
      </c>
      <c r="W322" s="94" t="s">
        <v>90</v>
      </c>
      <c r="X322" s="94" t="s">
        <v>90</v>
      </c>
      <c r="Y322" s="91">
        <v>0</v>
      </c>
      <c r="Z322" s="95" t="s">
        <v>90</v>
      </c>
      <c r="AA322" s="94" t="s">
        <v>90</v>
      </c>
      <c r="AB322" s="94" t="s">
        <v>90</v>
      </c>
      <c r="AC322" s="91">
        <v>0</v>
      </c>
      <c r="AD322" s="95" t="s">
        <v>90</v>
      </c>
      <c r="AE322" s="94" t="s">
        <v>90</v>
      </c>
      <c r="AF322" s="94" t="s">
        <v>90</v>
      </c>
      <c r="AG322" s="91">
        <v>0</v>
      </c>
    </row>
    <row r="323" spans="1:33">
      <c r="A323" s="95">
        <v>40640</v>
      </c>
      <c r="B323" s="94">
        <v>127.68641455316828</v>
      </c>
      <c r="C323" s="94">
        <v>133.36836947030591</v>
      </c>
      <c r="D323" s="91">
        <v>1</v>
      </c>
      <c r="F323" s="95" t="s">
        <v>90</v>
      </c>
      <c r="G323" s="94" t="s">
        <v>90</v>
      </c>
      <c r="H323" s="94" t="s">
        <v>90</v>
      </c>
      <c r="I323" s="91">
        <v>0</v>
      </c>
      <c r="J323" s="95" t="s">
        <v>90</v>
      </c>
      <c r="K323" s="94" t="s">
        <v>90</v>
      </c>
      <c r="L323" s="94" t="s">
        <v>90</v>
      </c>
      <c r="M323" s="91">
        <v>0</v>
      </c>
      <c r="N323" s="95" t="s">
        <v>90</v>
      </c>
      <c r="O323" s="94" t="s">
        <v>90</v>
      </c>
      <c r="P323" s="94" t="s">
        <v>90</v>
      </c>
      <c r="Q323" s="91">
        <v>0</v>
      </c>
      <c r="R323" s="95" t="s">
        <v>90</v>
      </c>
      <c r="S323" s="94" t="s">
        <v>90</v>
      </c>
      <c r="T323" s="94" t="s">
        <v>90</v>
      </c>
      <c r="U323" s="91">
        <v>0</v>
      </c>
      <c r="V323" s="95" t="s">
        <v>90</v>
      </c>
      <c r="W323" s="94" t="s">
        <v>90</v>
      </c>
      <c r="X323" s="94" t="s">
        <v>90</v>
      </c>
      <c r="Y323" s="91">
        <v>0</v>
      </c>
      <c r="Z323" s="95" t="s">
        <v>90</v>
      </c>
      <c r="AA323" s="94" t="s">
        <v>90</v>
      </c>
      <c r="AB323" s="94" t="s">
        <v>90</v>
      </c>
      <c r="AC323" s="91">
        <v>0</v>
      </c>
      <c r="AD323" s="95" t="s">
        <v>90</v>
      </c>
      <c r="AE323" s="94" t="s">
        <v>90</v>
      </c>
      <c r="AF323" s="94" t="s">
        <v>90</v>
      </c>
      <c r="AG323" s="91">
        <v>0</v>
      </c>
    </row>
    <row r="324" spans="1:33">
      <c r="A324" s="95">
        <v>40641</v>
      </c>
      <c r="B324" s="94">
        <v>127.80695240838578</v>
      </c>
      <c r="C324" s="94">
        <v>133.49427117461849</v>
      </c>
      <c r="D324" s="91">
        <v>1</v>
      </c>
      <c r="F324" s="95" t="s">
        <v>90</v>
      </c>
      <c r="G324" s="94" t="s">
        <v>90</v>
      </c>
      <c r="H324" s="94" t="s">
        <v>90</v>
      </c>
      <c r="I324" s="91">
        <v>0</v>
      </c>
      <c r="J324" s="95" t="s">
        <v>90</v>
      </c>
      <c r="K324" s="94" t="s">
        <v>90</v>
      </c>
      <c r="L324" s="94" t="s">
        <v>90</v>
      </c>
      <c r="M324" s="91">
        <v>0</v>
      </c>
      <c r="N324" s="95" t="s">
        <v>90</v>
      </c>
      <c r="O324" s="94" t="s">
        <v>90</v>
      </c>
      <c r="P324" s="94" t="s">
        <v>90</v>
      </c>
      <c r="Q324" s="91">
        <v>0</v>
      </c>
      <c r="R324" s="95" t="s">
        <v>90</v>
      </c>
      <c r="S324" s="94" t="s">
        <v>90</v>
      </c>
      <c r="T324" s="94" t="s">
        <v>90</v>
      </c>
      <c r="U324" s="91">
        <v>0</v>
      </c>
      <c r="V324" s="95" t="s">
        <v>90</v>
      </c>
      <c r="W324" s="94" t="s">
        <v>90</v>
      </c>
      <c r="X324" s="94" t="s">
        <v>90</v>
      </c>
      <c r="Y324" s="91">
        <v>0</v>
      </c>
      <c r="Z324" s="95" t="s">
        <v>90</v>
      </c>
      <c r="AA324" s="94" t="s">
        <v>90</v>
      </c>
      <c r="AB324" s="94" t="s">
        <v>90</v>
      </c>
      <c r="AC324" s="91">
        <v>0</v>
      </c>
      <c r="AD324" s="95" t="s">
        <v>90</v>
      </c>
      <c r="AE324" s="94" t="s">
        <v>90</v>
      </c>
      <c r="AF324" s="94" t="s">
        <v>90</v>
      </c>
      <c r="AG324" s="91">
        <v>0</v>
      </c>
    </row>
    <row r="325" spans="1:33">
      <c r="A325" s="95">
        <v>40644</v>
      </c>
      <c r="B325" s="94">
        <v>127.43319741697995</v>
      </c>
      <c r="C325" s="94">
        <v>133.38040336199879</v>
      </c>
      <c r="D325" s="91">
        <v>1</v>
      </c>
      <c r="F325" s="95" t="s">
        <v>90</v>
      </c>
      <c r="G325" s="94" t="s">
        <v>90</v>
      </c>
      <c r="H325" s="94" t="s">
        <v>90</v>
      </c>
      <c r="I325" s="91">
        <v>0</v>
      </c>
      <c r="J325" s="95" t="s">
        <v>90</v>
      </c>
      <c r="K325" s="94" t="s">
        <v>90</v>
      </c>
      <c r="L325" s="94" t="s">
        <v>90</v>
      </c>
      <c r="M325" s="91">
        <v>0</v>
      </c>
      <c r="N325" s="95" t="s">
        <v>90</v>
      </c>
      <c r="O325" s="94" t="s">
        <v>90</v>
      </c>
      <c r="P325" s="94" t="s">
        <v>90</v>
      </c>
      <c r="Q325" s="91">
        <v>0</v>
      </c>
      <c r="R325" s="95" t="s">
        <v>90</v>
      </c>
      <c r="S325" s="94" t="s">
        <v>90</v>
      </c>
      <c r="T325" s="94" t="s">
        <v>90</v>
      </c>
      <c r="U325" s="91">
        <v>0</v>
      </c>
      <c r="V325" s="95" t="s">
        <v>90</v>
      </c>
      <c r="W325" s="94" t="s">
        <v>90</v>
      </c>
      <c r="X325" s="94" t="s">
        <v>90</v>
      </c>
      <c r="Y325" s="91">
        <v>0</v>
      </c>
      <c r="Z325" s="95" t="s">
        <v>90</v>
      </c>
      <c r="AA325" s="94" t="s">
        <v>90</v>
      </c>
      <c r="AB325" s="94" t="s">
        <v>90</v>
      </c>
      <c r="AC325" s="91">
        <v>0</v>
      </c>
      <c r="AD325" s="95" t="s">
        <v>90</v>
      </c>
      <c r="AE325" s="94" t="s">
        <v>90</v>
      </c>
      <c r="AF325" s="94" t="s">
        <v>90</v>
      </c>
      <c r="AG325" s="91">
        <v>0</v>
      </c>
    </row>
    <row r="326" spans="1:33">
      <c r="A326" s="95">
        <v>40645</v>
      </c>
      <c r="B326" s="94">
        <v>125.8585724029742</v>
      </c>
      <c r="C326" s="94">
        <v>131.73229185126937</v>
      </c>
      <c r="D326" s="91">
        <v>1</v>
      </c>
      <c r="F326" s="95" t="s">
        <v>90</v>
      </c>
      <c r="G326" s="94" t="s">
        <v>90</v>
      </c>
      <c r="H326" s="94" t="s">
        <v>90</v>
      </c>
      <c r="I326" s="91">
        <v>0</v>
      </c>
      <c r="J326" s="95" t="s">
        <v>90</v>
      </c>
      <c r="K326" s="94" t="s">
        <v>90</v>
      </c>
      <c r="L326" s="94" t="s">
        <v>90</v>
      </c>
      <c r="M326" s="91">
        <v>0</v>
      </c>
      <c r="N326" s="95" t="s">
        <v>90</v>
      </c>
      <c r="O326" s="94" t="s">
        <v>90</v>
      </c>
      <c r="P326" s="94" t="s">
        <v>90</v>
      </c>
      <c r="Q326" s="91">
        <v>0</v>
      </c>
      <c r="R326" s="95" t="s">
        <v>90</v>
      </c>
      <c r="S326" s="94" t="s">
        <v>90</v>
      </c>
      <c r="T326" s="94" t="s">
        <v>90</v>
      </c>
      <c r="U326" s="91">
        <v>0</v>
      </c>
      <c r="V326" s="95" t="s">
        <v>90</v>
      </c>
      <c r="W326" s="94" t="s">
        <v>90</v>
      </c>
      <c r="X326" s="94" t="s">
        <v>90</v>
      </c>
      <c r="Y326" s="91">
        <v>0</v>
      </c>
      <c r="Z326" s="95" t="s">
        <v>90</v>
      </c>
      <c r="AA326" s="94" t="s">
        <v>90</v>
      </c>
      <c r="AB326" s="94" t="s">
        <v>90</v>
      </c>
      <c r="AC326" s="91">
        <v>0</v>
      </c>
      <c r="AD326" s="95" t="s">
        <v>90</v>
      </c>
      <c r="AE326" s="94" t="s">
        <v>90</v>
      </c>
      <c r="AF326" s="94" t="s">
        <v>90</v>
      </c>
      <c r="AG326" s="91">
        <v>0</v>
      </c>
    </row>
    <row r="327" spans="1:33">
      <c r="A327" s="95">
        <v>40646</v>
      </c>
      <c r="B327" s="94">
        <v>125.26731095739514</v>
      </c>
      <c r="C327" s="94">
        <v>131.11343670439831</v>
      </c>
      <c r="D327" s="91">
        <v>1</v>
      </c>
      <c r="F327" s="95" t="s">
        <v>90</v>
      </c>
      <c r="G327" s="94" t="s">
        <v>90</v>
      </c>
      <c r="H327" s="94" t="s">
        <v>90</v>
      </c>
      <c r="I327" s="91">
        <v>0</v>
      </c>
      <c r="J327" s="95" t="s">
        <v>90</v>
      </c>
      <c r="K327" s="94" t="s">
        <v>90</v>
      </c>
      <c r="L327" s="94" t="s">
        <v>90</v>
      </c>
      <c r="M327" s="91">
        <v>0</v>
      </c>
      <c r="N327" s="95" t="s">
        <v>90</v>
      </c>
      <c r="O327" s="94" t="s">
        <v>90</v>
      </c>
      <c r="P327" s="94" t="s">
        <v>90</v>
      </c>
      <c r="Q327" s="91">
        <v>0</v>
      </c>
      <c r="R327" s="95" t="s">
        <v>90</v>
      </c>
      <c r="S327" s="94" t="s">
        <v>90</v>
      </c>
      <c r="T327" s="94" t="s">
        <v>90</v>
      </c>
      <c r="U327" s="91">
        <v>0</v>
      </c>
      <c r="V327" s="95" t="s">
        <v>90</v>
      </c>
      <c r="W327" s="94" t="s">
        <v>90</v>
      </c>
      <c r="X327" s="94" t="s">
        <v>90</v>
      </c>
      <c r="Y327" s="91">
        <v>0</v>
      </c>
      <c r="Z327" s="95" t="s">
        <v>90</v>
      </c>
      <c r="AA327" s="94" t="s">
        <v>90</v>
      </c>
      <c r="AB327" s="94" t="s">
        <v>90</v>
      </c>
      <c r="AC327" s="91">
        <v>0</v>
      </c>
      <c r="AD327" s="95" t="s">
        <v>90</v>
      </c>
      <c r="AE327" s="94" t="s">
        <v>90</v>
      </c>
      <c r="AF327" s="94" t="s">
        <v>90</v>
      </c>
      <c r="AG327" s="91">
        <v>0</v>
      </c>
    </row>
    <row r="328" spans="1:33">
      <c r="A328" s="95">
        <v>40647</v>
      </c>
      <c r="B328" s="94">
        <v>125.46206432782624</v>
      </c>
      <c r="C328" s="94">
        <v>131.31727905969299</v>
      </c>
      <c r="D328" s="91">
        <v>1</v>
      </c>
      <c r="F328" s="95" t="s">
        <v>90</v>
      </c>
      <c r="G328" s="94" t="s">
        <v>90</v>
      </c>
      <c r="H328" s="94" t="s">
        <v>90</v>
      </c>
      <c r="I328" s="91">
        <v>0</v>
      </c>
      <c r="J328" s="95" t="s">
        <v>90</v>
      </c>
      <c r="K328" s="94" t="s">
        <v>90</v>
      </c>
      <c r="L328" s="94" t="s">
        <v>90</v>
      </c>
      <c r="M328" s="91">
        <v>0</v>
      </c>
      <c r="N328" s="95" t="s">
        <v>90</v>
      </c>
      <c r="O328" s="94" t="s">
        <v>90</v>
      </c>
      <c r="P328" s="94" t="s">
        <v>90</v>
      </c>
      <c r="Q328" s="91">
        <v>0</v>
      </c>
      <c r="R328" s="95" t="s">
        <v>90</v>
      </c>
      <c r="S328" s="94" t="s">
        <v>90</v>
      </c>
      <c r="T328" s="94" t="s">
        <v>90</v>
      </c>
      <c r="U328" s="91">
        <v>0</v>
      </c>
      <c r="V328" s="95" t="s">
        <v>90</v>
      </c>
      <c r="W328" s="94" t="s">
        <v>90</v>
      </c>
      <c r="X328" s="94" t="s">
        <v>90</v>
      </c>
      <c r="Y328" s="91">
        <v>0</v>
      </c>
      <c r="Z328" s="95" t="s">
        <v>90</v>
      </c>
      <c r="AA328" s="94" t="s">
        <v>90</v>
      </c>
      <c r="AB328" s="94" t="s">
        <v>90</v>
      </c>
      <c r="AC328" s="91">
        <v>0</v>
      </c>
      <c r="AD328" s="95" t="s">
        <v>90</v>
      </c>
      <c r="AE328" s="94" t="s">
        <v>90</v>
      </c>
      <c r="AF328" s="94" t="s">
        <v>90</v>
      </c>
      <c r="AG328" s="91">
        <v>0</v>
      </c>
    </row>
    <row r="329" spans="1:33">
      <c r="A329" s="95">
        <v>40648</v>
      </c>
      <c r="B329" s="94">
        <v>124.21717216554369</v>
      </c>
      <c r="C329" s="94">
        <v>130.0203233040157</v>
      </c>
      <c r="D329" s="91">
        <v>1</v>
      </c>
      <c r="F329" s="95" t="s">
        <v>90</v>
      </c>
      <c r="G329" s="94" t="s">
        <v>90</v>
      </c>
      <c r="H329" s="94" t="s">
        <v>90</v>
      </c>
      <c r="I329" s="91">
        <v>0</v>
      </c>
      <c r="J329" s="95" t="s">
        <v>90</v>
      </c>
      <c r="K329" s="94" t="s">
        <v>90</v>
      </c>
      <c r="L329" s="94" t="s">
        <v>90</v>
      </c>
      <c r="M329" s="91">
        <v>0</v>
      </c>
      <c r="N329" s="95" t="s">
        <v>90</v>
      </c>
      <c r="O329" s="94" t="s">
        <v>90</v>
      </c>
      <c r="P329" s="94" t="s">
        <v>90</v>
      </c>
      <c r="Q329" s="91">
        <v>0</v>
      </c>
      <c r="R329" s="95" t="s">
        <v>90</v>
      </c>
      <c r="S329" s="94" t="s">
        <v>90</v>
      </c>
      <c r="T329" s="94" t="s">
        <v>90</v>
      </c>
      <c r="U329" s="91">
        <v>0</v>
      </c>
      <c r="V329" s="95" t="s">
        <v>90</v>
      </c>
      <c r="W329" s="94" t="s">
        <v>90</v>
      </c>
      <c r="X329" s="94" t="s">
        <v>90</v>
      </c>
      <c r="Y329" s="91">
        <v>0</v>
      </c>
      <c r="Z329" s="95" t="s">
        <v>90</v>
      </c>
      <c r="AA329" s="94" t="s">
        <v>90</v>
      </c>
      <c r="AB329" s="94" t="s">
        <v>90</v>
      </c>
      <c r="AC329" s="91">
        <v>0</v>
      </c>
      <c r="AD329" s="95" t="s">
        <v>90</v>
      </c>
      <c r="AE329" s="94" t="s">
        <v>90</v>
      </c>
      <c r="AF329" s="94" t="s">
        <v>90</v>
      </c>
      <c r="AG329" s="91">
        <v>0</v>
      </c>
    </row>
    <row r="330" spans="1:33">
      <c r="A330" s="95">
        <v>40651</v>
      </c>
      <c r="B330" s="94">
        <v>121.11208101713582</v>
      </c>
      <c r="C330" s="94">
        <v>126.77016917503276</v>
      </c>
      <c r="D330" s="91">
        <v>1</v>
      </c>
      <c r="F330" s="95" t="s">
        <v>90</v>
      </c>
      <c r="G330" s="94" t="s">
        <v>90</v>
      </c>
      <c r="H330" s="94" t="s">
        <v>90</v>
      </c>
      <c r="I330" s="91">
        <v>0</v>
      </c>
      <c r="J330" s="95" t="s">
        <v>90</v>
      </c>
      <c r="K330" s="94" t="s">
        <v>90</v>
      </c>
      <c r="L330" s="94" t="s">
        <v>90</v>
      </c>
      <c r="M330" s="91">
        <v>0</v>
      </c>
      <c r="N330" s="95" t="s">
        <v>90</v>
      </c>
      <c r="O330" s="94" t="s">
        <v>90</v>
      </c>
      <c r="P330" s="94" t="s">
        <v>90</v>
      </c>
      <c r="Q330" s="91">
        <v>0</v>
      </c>
      <c r="R330" s="95" t="s">
        <v>90</v>
      </c>
      <c r="S330" s="94" t="s">
        <v>90</v>
      </c>
      <c r="T330" s="94" t="s">
        <v>90</v>
      </c>
      <c r="U330" s="91">
        <v>0</v>
      </c>
      <c r="V330" s="95" t="s">
        <v>90</v>
      </c>
      <c r="W330" s="94" t="s">
        <v>90</v>
      </c>
      <c r="X330" s="94" t="s">
        <v>90</v>
      </c>
      <c r="Y330" s="91">
        <v>0</v>
      </c>
      <c r="Z330" s="95" t="s">
        <v>90</v>
      </c>
      <c r="AA330" s="94" t="s">
        <v>90</v>
      </c>
      <c r="AB330" s="94" t="s">
        <v>90</v>
      </c>
      <c r="AC330" s="91">
        <v>0</v>
      </c>
      <c r="AD330" s="95" t="s">
        <v>90</v>
      </c>
      <c r="AE330" s="94" t="s">
        <v>90</v>
      </c>
      <c r="AF330" s="94" t="s">
        <v>90</v>
      </c>
      <c r="AG330" s="91">
        <v>0</v>
      </c>
    </row>
    <row r="331" spans="1:33">
      <c r="A331" s="95">
        <v>40652</v>
      </c>
      <c r="B331" s="94">
        <v>122.46975861076722</v>
      </c>
      <c r="C331" s="94">
        <v>128.19127445853832</v>
      </c>
      <c r="D331" s="91">
        <v>1</v>
      </c>
      <c r="F331" s="95" t="s">
        <v>90</v>
      </c>
      <c r="G331" s="94" t="s">
        <v>90</v>
      </c>
      <c r="H331" s="94" t="s">
        <v>90</v>
      </c>
      <c r="I331" s="91">
        <v>0</v>
      </c>
      <c r="J331" s="95" t="s">
        <v>90</v>
      </c>
      <c r="K331" s="94" t="s">
        <v>90</v>
      </c>
      <c r="L331" s="94" t="s">
        <v>90</v>
      </c>
      <c r="M331" s="91">
        <v>0</v>
      </c>
      <c r="N331" s="95" t="s">
        <v>90</v>
      </c>
      <c r="O331" s="94" t="s">
        <v>90</v>
      </c>
      <c r="P331" s="94" t="s">
        <v>90</v>
      </c>
      <c r="Q331" s="91">
        <v>0</v>
      </c>
      <c r="R331" s="95" t="s">
        <v>90</v>
      </c>
      <c r="S331" s="94" t="s">
        <v>90</v>
      </c>
      <c r="T331" s="94" t="s">
        <v>90</v>
      </c>
      <c r="U331" s="91">
        <v>0</v>
      </c>
      <c r="V331" s="95" t="s">
        <v>90</v>
      </c>
      <c r="W331" s="94" t="s">
        <v>90</v>
      </c>
      <c r="X331" s="94" t="s">
        <v>90</v>
      </c>
      <c r="Y331" s="91">
        <v>0</v>
      </c>
      <c r="Z331" s="95" t="s">
        <v>90</v>
      </c>
      <c r="AA331" s="94" t="s">
        <v>90</v>
      </c>
      <c r="AB331" s="94" t="s">
        <v>90</v>
      </c>
      <c r="AC331" s="91">
        <v>0</v>
      </c>
      <c r="AD331" s="95" t="s">
        <v>90</v>
      </c>
      <c r="AE331" s="94" t="s">
        <v>90</v>
      </c>
      <c r="AF331" s="94" t="s">
        <v>90</v>
      </c>
      <c r="AG331" s="91">
        <v>0</v>
      </c>
    </row>
    <row r="332" spans="1:33">
      <c r="A332" s="95">
        <v>40653</v>
      </c>
      <c r="B332" s="94">
        <v>124.24632503263433</v>
      </c>
      <c r="C332" s="94">
        <v>130.60686250155319</v>
      </c>
      <c r="D332" s="91">
        <v>1</v>
      </c>
      <c r="F332" s="95" t="s">
        <v>90</v>
      </c>
      <c r="G332" s="94" t="s">
        <v>90</v>
      </c>
      <c r="H332" s="94" t="s">
        <v>90</v>
      </c>
      <c r="I332" s="91">
        <v>0</v>
      </c>
      <c r="J332" s="95" t="s">
        <v>90</v>
      </c>
      <c r="K332" s="94" t="s">
        <v>90</v>
      </c>
      <c r="L332" s="94" t="s">
        <v>90</v>
      </c>
      <c r="M332" s="91">
        <v>0</v>
      </c>
      <c r="N332" s="95" t="s">
        <v>90</v>
      </c>
      <c r="O332" s="94" t="s">
        <v>90</v>
      </c>
      <c r="P332" s="94" t="s">
        <v>90</v>
      </c>
      <c r="Q332" s="91">
        <v>0</v>
      </c>
      <c r="R332" s="95" t="s">
        <v>90</v>
      </c>
      <c r="S332" s="94" t="s">
        <v>90</v>
      </c>
      <c r="T332" s="94" t="s">
        <v>90</v>
      </c>
      <c r="U332" s="91">
        <v>0</v>
      </c>
      <c r="V332" s="95" t="s">
        <v>90</v>
      </c>
      <c r="W332" s="94" t="s">
        <v>90</v>
      </c>
      <c r="X332" s="94" t="s">
        <v>90</v>
      </c>
      <c r="Y332" s="91">
        <v>0</v>
      </c>
      <c r="Z332" s="95" t="s">
        <v>90</v>
      </c>
      <c r="AA332" s="94" t="s">
        <v>90</v>
      </c>
      <c r="AB332" s="94" t="s">
        <v>90</v>
      </c>
      <c r="AC332" s="91">
        <v>0</v>
      </c>
      <c r="AD332" s="95" t="s">
        <v>90</v>
      </c>
      <c r="AE332" s="94" t="s">
        <v>90</v>
      </c>
      <c r="AF332" s="94" t="s">
        <v>90</v>
      </c>
      <c r="AG332" s="91">
        <v>0</v>
      </c>
    </row>
    <row r="333" spans="1:33">
      <c r="A333" s="95">
        <v>40654</v>
      </c>
      <c r="B333" s="94">
        <v>124.66055958564442</v>
      </c>
      <c r="C333" s="94">
        <v>131.04230294853761</v>
      </c>
      <c r="D333" s="91">
        <v>1</v>
      </c>
      <c r="F333" s="95" t="s">
        <v>90</v>
      </c>
      <c r="G333" s="94" t="s">
        <v>90</v>
      </c>
      <c r="H333" s="94" t="s">
        <v>90</v>
      </c>
      <c r="I333" s="91">
        <v>0</v>
      </c>
      <c r="J333" s="95" t="s">
        <v>90</v>
      </c>
      <c r="K333" s="94" t="s">
        <v>90</v>
      </c>
      <c r="L333" s="94" t="s">
        <v>90</v>
      </c>
      <c r="M333" s="91">
        <v>0</v>
      </c>
      <c r="N333" s="95" t="s">
        <v>90</v>
      </c>
      <c r="O333" s="94" t="s">
        <v>90</v>
      </c>
      <c r="P333" s="94" t="s">
        <v>90</v>
      </c>
      <c r="Q333" s="91">
        <v>0</v>
      </c>
      <c r="R333" s="95" t="s">
        <v>90</v>
      </c>
      <c r="S333" s="94" t="s">
        <v>90</v>
      </c>
      <c r="T333" s="94" t="s">
        <v>90</v>
      </c>
      <c r="U333" s="91">
        <v>0</v>
      </c>
      <c r="V333" s="95" t="s">
        <v>90</v>
      </c>
      <c r="W333" s="94" t="s">
        <v>90</v>
      </c>
      <c r="X333" s="94" t="s">
        <v>90</v>
      </c>
      <c r="Y333" s="91">
        <v>0</v>
      </c>
      <c r="Z333" s="95" t="s">
        <v>90</v>
      </c>
      <c r="AA333" s="94" t="s">
        <v>90</v>
      </c>
      <c r="AB333" s="94" t="s">
        <v>90</v>
      </c>
      <c r="AC333" s="91">
        <v>0</v>
      </c>
      <c r="AD333" s="95" t="s">
        <v>90</v>
      </c>
      <c r="AE333" s="94" t="s">
        <v>90</v>
      </c>
      <c r="AF333" s="94" t="s">
        <v>90</v>
      </c>
      <c r="AG333" s="91">
        <v>0</v>
      </c>
    </row>
    <row r="334" spans="1:33">
      <c r="A334" s="95">
        <v>40659</v>
      </c>
      <c r="B334" s="94">
        <v>125.37212286464585</v>
      </c>
      <c r="C334" s="94">
        <v>131.79029325985897</v>
      </c>
      <c r="D334" s="91">
        <v>1</v>
      </c>
      <c r="F334" s="95" t="s">
        <v>90</v>
      </c>
      <c r="G334" s="94" t="s">
        <v>90</v>
      </c>
      <c r="H334" s="94" t="s">
        <v>90</v>
      </c>
      <c r="I334" s="91">
        <v>0</v>
      </c>
      <c r="J334" s="95" t="s">
        <v>90</v>
      </c>
      <c r="K334" s="94" t="s">
        <v>90</v>
      </c>
      <c r="L334" s="94" t="s">
        <v>90</v>
      </c>
      <c r="M334" s="91">
        <v>0</v>
      </c>
      <c r="N334" s="95" t="s">
        <v>90</v>
      </c>
      <c r="O334" s="94" t="s">
        <v>90</v>
      </c>
      <c r="P334" s="94" t="s">
        <v>90</v>
      </c>
      <c r="Q334" s="91">
        <v>0</v>
      </c>
      <c r="R334" s="95" t="s">
        <v>90</v>
      </c>
      <c r="S334" s="94" t="s">
        <v>90</v>
      </c>
      <c r="T334" s="94" t="s">
        <v>90</v>
      </c>
      <c r="U334" s="91">
        <v>0</v>
      </c>
      <c r="V334" s="95" t="s">
        <v>90</v>
      </c>
      <c r="W334" s="94" t="s">
        <v>90</v>
      </c>
      <c r="X334" s="94" t="s">
        <v>90</v>
      </c>
      <c r="Y334" s="91">
        <v>0</v>
      </c>
      <c r="Z334" s="95" t="s">
        <v>90</v>
      </c>
      <c r="AA334" s="94" t="s">
        <v>90</v>
      </c>
      <c r="AB334" s="94" t="s">
        <v>90</v>
      </c>
      <c r="AC334" s="91">
        <v>0</v>
      </c>
      <c r="AD334" s="95" t="s">
        <v>90</v>
      </c>
      <c r="AE334" s="94" t="s">
        <v>90</v>
      </c>
      <c r="AF334" s="94" t="s">
        <v>90</v>
      </c>
      <c r="AG334" s="91">
        <v>0</v>
      </c>
    </row>
    <row r="335" spans="1:33">
      <c r="A335" s="95">
        <v>40661</v>
      </c>
      <c r="B335" s="94">
        <v>126.1174104285748</v>
      </c>
      <c r="C335" s="94">
        <v>132.57373430216441</v>
      </c>
      <c r="D335" s="91">
        <v>1</v>
      </c>
      <c r="F335" s="95" t="s">
        <v>90</v>
      </c>
      <c r="G335" s="94" t="s">
        <v>90</v>
      </c>
      <c r="H335" s="94" t="s">
        <v>90</v>
      </c>
      <c r="I335" s="91">
        <v>0</v>
      </c>
      <c r="J335" s="95" t="s">
        <v>90</v>
      </c>
      <c r="K335" s="94" t="s">
        <v>90</v>
      </c>
      <c r="L335" s="94" t="s">
        <v>90</v>
      </c>
      <c r="M335" s="91">
        <v>0</v>
      </c>
      <c r="N335" s="95" t="s">
        <v>90</v>
      </c>
      <c r="O335" s="94" t="s">
        <v>90</v>
      </c>
      <c r="P335" s="94" t="s">
        <v>90</v>
      </c>
      <c r="Q335" s="91">
        <v>0</v>
      </c>
      <c r="R335" s="95" t="s">
        <v>90</v>
      </c>
      <c r="S335" s="94" t="s">
        <v>90</v>
      </c>
      <c r="T335" s="94" t="s">
        <v>90</v>
      </c>
      <c r="U335" s="91">
        <v>0</v>
      </c>
      <c r="V335" s="95" t="s">
        <v>90</v>
      </c>
      <c r="W335" s="94" t="s">
        <v>90</v>
      </c>
      <c r="X335" s="94" t="s">
        <v>90</v>
      </c>
      <c r="Y335" s="91">
        <v>0</v>
      </c>
      <c r="Z335" s="95" t="s">
        <v>90</v>
      </c>
      <c r="AA335" s="94" t="s">
        <v>90</v>
      </c>
      <c r="AB335" s="94" t="s">
        <v>90</v>
      </c>
      <c r="AC335" s="91">
        <v>0</v>
      </c>
      <c r="AD335" s="95" t="s">
        <v>90</v>
      </c>
      <c r="AE335" s="94" t="s">
        <v>90</v>
      </c>
      <c r="AF335" s="94" t="s">
        <v>90</v>
      </c>
      <c r="AG335" s="91">
        <v>0</v>
      </c>
    </row>
    <row r="336" spans="1:33">
      <c r="A336" s="95">
        <v>40662</v>
      </c>
      <c r="B336" s="94">
        <v>127.15055671808618</v>
      </c>
      <c r="C336" s="94">
        <v>133.65977041102124</v>
      </c>
      <c r="D336" s="91">
        <v>1</v>
      </c>
      <c r="F336" s="95" t="s">
        <v>90</v>
      </c>
      <c r="G336" s="94" t="s">
        <v>90</v>
      </c>
      <c r="H336" s="94" t="s">
        <v>90</v>
      </c>
      <c r="I336" s="91">
        <v>0</v>
      </c>
      <c r="J336" s="95" t="s">
        <v>90</v>
      </c>
      <c r="K336" s="94" t="s">
        <v>90</v>
      </c>
      <c r="L336" s="94" t="s">
        <v>90</v>
      </c>
      <c r="M336" s="91">
        <v>0</v>
      </c>
      <c r="N336" s="95" t="s">
        <v>90</v>
      </c>
      <c r="O336" s="94" t="s">
        <v>90</v>
      </c>
      <c r="P336" s="94" t="s">
        <v>90</v>
      </c>
      <c r="Q336" s="91">
        <v>0</v>
      </c>
      <c r="R336" s="95" t="s">
        <v>90</v>
      </c>
      <c r="S336" s="94" t="s">
        <v>90</v>
      </c>
      <c r="T336" s="94" t="s">
        <v>90</v>
      </c>
      <c r="U336" s="91">
        <v>0</v>
      </c>
      <c r="V336" s="95" t="s">
        <v>90</v>
      </c>
      <c r="W336" s="94" t="s">
        <v>90</v>
      </c>
      <c r="X336" s="94" t="s">
        <v>90</v>
      </c>
      <c r="Y336" s="91">
        <v>0</v>
      </c>
      <c r="Z336" s="95" t="s">
        <v>90</v>
      </c>
      <c r="AA336" s="94" t="s">
        <v>90</v>
      </c>
      <c r="AB336" s="94" t="s">
        <v>90</v>
      </c>
      <c r="AC336" s="91">
        <v>0</v>
      </c>
      <c r="AD336" s="95" t="s">
        <v>90</v>
      </c>
      <c r="AE336" s="94" t="s">
        <v>90</v>
      </c>
      <c r="AF336" s="94" t="s">
        <v>90</v>
      </c>
      <c r="AG336" s="91">
        <v>0</v>
      </c>
    </row>
    <row r="337" spans="1:33">
      <c r="A337" s="95">
        <v>40666</v>
      </c>
      <c r="B337" s="94">
        <v>125.08850013160576</v>
      </c>
      <c r="C337" s="94">
        <v>131.49215103885766</v>
      </c>
      <c r="D337" s="91">
        <v>1</v>
      </c>
      <c r="F337" s="95" t="s">
        <v>90</v>
      </c>
      <c r="G337" s="94" t="s">
        <v>90</v>
      </c>
      <c r="H337" s="94" t="s">
        <v>90</v>
      </c>
      <c r="I337" s="91">
        <v>0</v>
      </c>
      <c r="J337" s="95" t="s">
        <v>90</v>
      </c>
      <c r="K337" s="94" t="s">
        <v>90</v>
      </c>
      <c r="L337" s="94" t="s">
        <v>90</v>
      </c>
      <c r="M337" s="91">
        <v>0</v>
      </c>
      <c r="N337" s="95" t="s">
        <v>90</v>
      </c>
      <c r="O337" s="94" t="s">
        <v>90</v>
      </c>
      <c r="P337" s="94" t="s">
        <v>90</v>
      </c>
      <c r="Q337" s="91">
        <v>0</v>
      </c>
      <c r="R337" s="95" t="s">
        <v>90</v>
      </c>
      <c r="S337" s="94" t="s">
        <v>90</v>
      </c>
      <c r="T337" s="94" t="s">
        <v>90</v>
      </c>
      <c r="U337" s="91">
        <v>0</v>
      </c>
      <c r="V337" s="95" t="s">
        <v>90</v>
      </c>
      <c r="W337" s="94" t="s">
        <v>90</v>
      </c>
      <c r="X337" s="94" t="s">
        <v>90</v>
      </c>
      <c r="Y337" s="91">
        <v>0</v>
      </c>
      <c r="Z337" s="95" t="s">
        <v>90</v>
      </c>
      <c r="AA337" s="94" t="s">
        <v>90</v>
      </c>
      <c r="AB337" s="94" t="s">
        <v>90</v>
      </c>
      <c r="AC337" s="91">
        <v>0</v>
      </c>
      <c r="AD337" s="95" t="s">
        <v>90</v>
      </c>
      <c r="AE337" s="94" t="s">
        <v>90</v>
      </c>
      <c r="AF337" s="94" t="s">
        <v>90</v>
      </c>
      <c r="AG337" s="91">
        <v>0</v>
      </c>
    </row>
    <row r="338" spans="1:33">
      <c r="A338" s="95">
        <v>40667</v>
      </c>
      <c r="B338" s="94">
        <v>123.54868992442331</v>
      </c>
      <c r="C338" s="94">
        <v>129.87351338534845</v>
      </c>
      <c r="D338" s="91">
        <v>1</v>
      </c>
      <c r="F338" s="95" t="s">
        <v>90</v>
      </c>
      <c r="G338" s="94" t="s">
        <v>90</v>
      </c>
      <c r="H338" s="94" t="s">
        <v>90</v>
      </c>
      <c r="I338" s="91">
        <v>0</v>
      </c>
      <c r="J338" s="95" t="s">
        <v>90</v>
      </c>
      <c r="K338" s="94" t="s">
        <v>90</v>
      </c>
      <c r="L338" s="94" t="s">
        <v>90</v>
      </c>
      <c r="M338" s="91">
        <v>0</v>
      </c>
      <c r="N338" s="95" t="s">
        <v>90</v>
      </c>
      <c r="O338" s="94" t="s">
        <v>90</v>
      </c>
      <c r="P338" s="94" t="s">
        <v>90</v>
      </c>
      <c r="Q338" s="91">
        <v>0</v>
      </c>
      <c r="R338" s="95" t="s">
        <v>90</v>
      </c>
      <c r="S338" s="94" t="s">
        <v>90</v>
      </c>
      <c r="T338" s="94" t="s">
        <v>90</v>
      </c>
      <c r="U338" s="91">
        <v>0</v>
      </c>
      <c r="V338" s="95" t="s">
        <v>90</v>
      </c>
      <c r="W338" s="94" t="s">
        <v>90</v>
      </c>
      <c r="X338" s="94" t="s">
        <v>90</v>
      </c>
      <c r="Y338" s="91">
        <v>0</v>
      </c>
      <c r="Z338" s="95" t="s">
        <v>90</v>
      </c>
      <c r="AA338" s="94" t="s">
        <v>90</v>
      </c>
      <c r="AB338" s="94" t="s">
        <v>90</v>
      </c>
      <c r="AC338" s="91">
        <v>0</v>
      </c>
      <c r="AD338" s="95" t="s">
        <v>90</v>
      </c>
      <c r="AE338" s="94" t="s">
        <v>90</v>
      </c>
      <c r="AF338" s="94" t="s">
        <v>90</v>
      </c>
      <c r="AG338" s="91">
        <v>0</v>
      </c>
    </row>
    <row r="339" spans="1:33">
      <c r="A339" s="95">
        <v>40668</v>
      </c>
      <c r="B339" s="94">
        <v>122.58670926033885</v>
      </c>
      <c r="C339" s="94">
        <v>128.86228608111847</v>
      </c>
      <c r="D339" s="91">
        <v>1</v>
      </c>
      <c r="F339" s="95" t="s">
        <v>90</v>
      </c>
      <c r="G339" s="94" t="s">
        <v>90</v>
      </c>
      <c r="H339" s="94" t="s">
        <v>90</v>
      </c>
      <c r="I339" s="91">
        <v>0</v>
      </c>
      <c r="J339" s="95" t="s">
        <v>90</v>
      </c>
      <c r="K339" s="94" t="s">
        <v>90</v>
      </c>
      <c r="L339" s="94" t="s">
        <v>90</v>
      </c>
      <c r="M339" s="91">
        <v>0</v>
      </c>
      <c r="N339" s="95" t="s">
        <v>90</v>
      </c>
      <c r="O339" s="94" t="s">
        <v>90</v>
      </c>
      <c r="P339" s="94" t="s">
        <v>90</v>
      </c>
      <c r="Q339" s="91">
        <v>0</v>
      </c>
      <c r="R339" s="95" t="s">
        <v>90</v>
      </c>
      <c r="S339" s="94" t="s">
        <v>90</v>
      </c>
      <c r="T339" s="94" t="s">
        <v>90</v>
      </c>
      <c r="U339" s="91">
        <v>0</v>
      </c>
      <c r="V339" s="95" t="s">
        <v>90</v>
      </c>
      <c r="W339" s="94" t="s">
        <v>90</v>
      </c>
      <c r="X339" s="94" t="s">
        <v>90</v>
      </c>
      <c r="Y339" s="91">
        <v>0</v>
      </c>
      <c r="Z339" s="95" t="s">
        <v>90</v>
      </c>
      <c r="AA339" s="94" t="s">
        <v>90</v>
      </c>
      <c r="AB339" s="94" t="s">
        <v>90</v>
      </c>
      <c r="AC339" s="91">
        <v>0</v>
      </c>
      <c r="AD339" s="95" t="s">
        <v>90</v>
      </c>
      <c r="AE339" s="94" t="s">
        <v>90</v>
      </c>
      <c r="AF339" s="94" t="s">
        <v>90</v>
      </c>
      <c r="AG339" s="91">
        <v>0</v>
      </c>
    </row>
    <row r="340" spans="1:33">
      <c r="A340" s="95">
        <v>40669</v>
      </c>
      <c r="B340" s="94">
        <v>123.47983716752306</v>
      </c>
      <c r="C340" s="94">
        <v>129.80113585184023</v>
      </c>
      <c r="D340" s="91">
        <v>1</v>
      </c>
      <c r="F340" s="95" t="s">
        <v>90</v>
      </c>
      <c r="G340" s="94" t="s">
        <v>90</v>
      </c>
      <c r="H340" s="94" t="s">
        <v>90</v>
      </c>
      <c r="I340" s="91">
        <v>0</v>
      </c>
      <c r="J340" s="95" t="s">
        <v>90</v>
      </c>
      <c r="K340" s="94" t="s">
        <v>90</v>
      </c>
      <c r="L340" s="94" t="s">
        <v>90</v>
      </c>
      <c r="M340" s="91">
        <v>0</v>
      </c>
      <c r="N340" s="95" t="s">
        <v>90</v>
      </c>
      <c r="O340" s="94" t="s">
        <v>90</v>
      </c>
      <c r="P340" s="94" t="s">
        <v>90</v>
      </c>
      <c r="Q340" s="91">
        <v>0</v>
      </c>
      <c r="R340" s="95" t="s">
        <v>90</v>
      </c>
      <c r="S340" s="94" t="s">
        <v>90</v>
      </c>
      <c r="T340" s="94" t="s">
        <v>90</v>
      </c>
      <c r="U340" s="91">
        <v>0</v>
      </c>
      <c r="V340" s="95" t="s">
        <v>90</v>
      </c>
      <c r="W340" s="94" t="s">
        <v>90</v>
      </c>
      <c r="X340" s="94" t="s">
        <v>90</v>
      </c>
      <c r="Y340" s="91">
        <v>0</v>
      </c>
      <c r="Z340" s="95" t="s">
        <v>90</v>
      </c>
      <c r="AA340" s="94" t="s">
        <v>90</v>
      </c>
      <c r="AB340" s="94" t="s">
        <v>90</v>
      </c>
      <c r="AC340" s="91">
        <v>0</v>
      </c>
      <c r="AD340" s="95" t="s">
        <v>90</v>
      </c>
      <c r="AE340" s="94" t="s">
        <v>90</v>
      </c>
      <c r="AF340" s="94" t="s">
        <v>90</v>
      </c>
      <c r="AG340" s="91">
        <v>0</v>
      </c>
    </row>
    <row r="341" spans="1:33">
      <c r="A341" s="95">
        <v>40672</v>
      </c>
      <c r="B341" s="94">
        <v>122.57485352498577</v>
      </c>
      <c r="C341" s="94">
        <v>128.84982341554905</v>
      </c>
      <c r="D341" s="91">
        <v>1</v>
      </c>
      <c r="F341" s="95" t="s">
        <v>90</v>
      </c>
      <c r="G341" s="94" t="s">
        <v>90</v>
      </c>
      <c r="H341" s="94" t="s">
        <v>90</v>
      </c>
      <c r="I341" s="91">
        <v>0</v>
      </c>
      <c r="J341" s="95" t="s">
        <v>90</v>
      </c>
      <c r="K341" s="94" t="s">
        <v>90</v>
      </c>
      <c r="L341" s="94" t="s">
        <v>90</v>
      </c>
      <c r="M341" s="91">
        <v>0</v>
      </c>
      <c r="N341" s="95" t="s">
        <v>90</v>
      </c>
      <c r="O341" s="94" t="s">
        <v>90</v>
      </c>
      <c r="P341" s="94" t="s">
        <v>90</v>
      </c>
      <c r="Q341" s="91">
        <v>0</v>
      </c>
      <c r="R341" s="95" t="s">
        <v>90</v>
      </c>
      <c r="S341" s="94" t="s">
        <v>90</v>
      </c>
      <c r="T341" s="94" t="s">
        <v>90</v>
      </c>
      <c r="U341" s="91">
        <v>0</v>
      </c>
      <c r="V341" s="95" t="s">
        <v>90</v>
      </c>
      <c r="W341" s="94" t="s">
        <v>90</v>
      </c>
      <c r="X341" s="94" t="s">
        <v>90</v>
      </c>
      <c r="Y341" s="91">
        <v>0</v>
      </c>
      <c r="Z341" s="95" t="s">
        <v>90</v>
      </c>
      <c r="AA341" s="94" t="s">
        <v>90</v>
      </c>
      <c r="AB341" s="94" t="s">
        <v>90</v>
      </c>
      <c r="AC341" s="91">
        <v>0</v>
      </c>
      <c r="AD341" s="95" t="s">
        <v>90</v>
      </c>
      <c r="AE341" s="94" t="s">
        <v>90</v>
      </c>
      <c r="AF341" s="94" t="s">
        <v>90</v>
      </c>
      <c r="AG341" s="91">
        <v>0</v>
      </c>
    </row>
    <row r="342" spans="1:33">
      <c r="A342" s="95">
        <v>40673</v>
      </c>
      <c r="B342" s="94">
        <v>124.27629048359343</v>
      </c>
      <c r="C342" s="94">
        <v>130.63836197272218</v>
      </c>
      <c r="D342" s="91">
        <v>1</v>
      </c>
      <c r="F342" s="95" t="s">
        <v>90</v>
      </c>
      <c r="G342" s="94" t="s">
        <v>90</v>
      </c>
      <c r="H342" s="94" t="s">
        <v>90</v>
      </c>
      <c r="I342" s="91">
        <v>0</v>
      </c>
      <c r="J342" s="95" t="s">
        <v>90</v>
      </c>
      <c r="K342" s="94" t="s">
        <v>90</v>
      </c>
      <c r="L342" s="94" t="s">
        <v>90</v>
      </c>
      <c r="M342" s="91">
        <v>0</v>
      </c>
      <c r="N342" s="95" t="s">
        <v>90</v>
      </c>
      <c r="O342" s="94" t="s">
        <v>90</v>
      </c>
      <c r="P342" s="94" t="s">
        <v>90</v>
      </c>
      <c r="Q342" s="91">
        <v>0</v>
      </c>
      <c r="R342" s="95" t="s">
        <v>90</v>
      </c>
      <c r="S342" s="94" t="s">
        <v>90</v>
      </c>
      <c r="T342" s="94" t="s">
        <v>90</v>
      </c>
      <c r="U342" s="91">
        <v>0</v>
      </c>
      <c r="V342" s="95" t="s">
        <v>90</v>
      </c>
      <c r="W342" s="94" t="s">
        <v>90</v>
      </c>
      <c r="X342" s="94" t="s">
        <v>90</v>
      </c>
      <c r="Y342" s="91">
        <v>0</v>
      </c>
      <c r="Z342" s="95" t="s">
        <v>90</v>
      </c>
      <c r="AA342" s="94" t="s">
        <v>90</v>
      </c>
      <c r="AB342" s="94" t="s">
        <v>90</v>
      </c>
      <c r="AC342" s="91">
        <v>0</v>
      </c>
      <c r="AD342" s="95" t="s">
        <v>90</v>
      </c>
      <c r="AE342" s="94" t="s">
        <v>90</v>
      </c>
      <c r="AF342" s="94" t="s">
        <v>90</v>
      </c>
      <c r="AG342" s="91">
        <v>0</v>
      </c>
    </row>
    <row r="343" spans="1:33">
      <c r="A343" s="95">
        <v>40674</v>
      </c>
      <c r="B343" s="94">
        <v>123.5273529393864</v>
      </c>
      <c r="C343" s="94">
        <v>129.85108409683485</v>
      </c>
      <c r="D343" s="91">
        <v>1</v>
      </c>
      <c r="F343" s="95" t="s">
        <v>90</v>
      </c>
      <c r="G343" s="94" t="s">
        <v>90</v>
      </c>
      <c r="H343" s="94" t="s">
        <v>90</v>
      </c>
      <c r="I343" s="91">
        <v>0</v>
      </c>
      <c r="J343" s="95" t="s">
        <v>90</v>
      </c>
      <c r="K343" s="94" t="s">
        <v>90</v>
      </c>
      <c r="L343" s="94" t="s">
        <v>90</v>
      </c>
      <c r="M343" s="91">
        <v>0</v>
      </c>
      <c r="N343" s="95" t="s">
        <v>90</v>
      </c>
      <c r="O343" s="94" t="s">
        <v>90</v>
      </c>
      <c r="P343" s="94" t="s">
        <v>90</v>
      </c>
      <c r="Q343" s="91">
        <v>0</v>
      </c>
      <c r="R343" s="95" t="s">
        <v>90</v>
      </c>
      <c r="S343" s="94" t="s">
        <v>90</v>
      </c>
      <c r="T343" s="94" t="s">
        <v>90</v>
      </c>
      <c r="U343" s="91">
        <v>0</v>
      </c>
      <c r="V343" s="95" t="s">
        <v>90</v>
      </c>
      <c r="W343" s="94" t="s">
        <v>90</v>
      </c>
      <c r="X343" s="94" t="s">
        <v>90</v>
      </c>
      <c r="Y343" s="91">
        <v>0</v>
      </c>
      <c r="Z343" s="95" t="s">
        <v>90</v>
      </c>
      <c r="AA343" s="94" t="s">
        <v>90</v>
      </c>
      <c r="AB343" s="94" t="s">
        <v>90</v>
      </c>
      <c r="AC343" s="91">
        <v>0</v>
      </c>
      <c r="AD343" s="95" t="s">
        <v>90</v>
      </c>
      <c r="AE343" s="94" t="s">
        <v>90</v>
      </c>
      <c r="AF343" s="94" t="s">
        <v>90</v>
      </c>
      <c r="AG343" s="91">
        <v>0</v>
      </c>
    </row>
    <row r="344" spans="1:33">
      <c r="A344" s="95">
        <v>40675</v>
      </c>
      <c r="B344" s="94">
        <v>122.27172781572359</v>
      </c>
      <c r="C344" s="94">
        <v>128.53117980319357</v>
      </c>
      <c r="D344" s="91">
        <v>1</v>
      </c>
      <c r="F344" s="95" t="s">
        <v>90</v>
      </c>
      <c r="G344" s="94" t="s">
        <v>90</v>
      </c>
      <c r="H344" s="94" t="s">
        <v>90</v>
      </c>
      <c r="I344" s="91">
        <v>0</v>
      </c>
      <c r="J344" s="95" t="s">
        <v>90</v>
      </c>
      <c r="K344" s="94" t="s">
        <v>90</v>
      </c>
      <c r="L344" s="94" t="s">
        <v>90</v>
      </c>
      <c r="M344" s="91">
        <v>0</v>
      </c>
      <c r="N344" s="95" t="s">
        <v>90</v>
      </c>
      <c r="O344" s="94" t="s">
        <v>90</v>
      </c>
      <c r="P344" s="94" t="s">
        <v>90</v>
      </c>
      <c r="Q344" s="91">
        <v>0</v>
      </c>
      <c r="R344" s="95" t="s">
        <v>90</v>
      </c>
      <c r="S344" s="94" t="s">
        <v>90</v>
      </c>
      <c r="T344" s="94" t="s">
        <v>90</v>
      </c>
      <c r="U344" s="91">
        <v>0</v>
      </c>
      <c r="V344" s="95" t="s">
        <v>90</v>
      </c>
      <c r="W344" s="94" t="s">
        <v>90</v>
      </c>
      <c r="X344" s="94" t="s">
        <v>90</v>
      </c>
      <c r="Y344" s="91">
        <v>0</v>
      </c>
      <c r="Z344" s="95" t="s">
        <v>90</v>
      </c>
      <c r="AA344" s="94" t="s">
        <v>90</v>
      </c>
      <c r="AB344" s="94" t="s">
        <v>90</v>
      </c>
      <c r="AC344" s="91">
        <v>0</v>
      </c>
      <c r="AD344" s="95" t="s">
        <v>90</v>
      </c>
      <c r="AE344" s="94" t="s">
        <v>90</v>
      </c>
      <c r="AF344" s="94" t="s">
        <v>90</v>
      </c>
      <c r="AG344" s="91">
        <v>0</v>
      </c>
    </row>
    <row r="345" spans="1:33">
      <c r="A345" s="95">
        <v>40676</v>
      </c>
      <c r="B345" s="94">
        <v>122.8534000921217</v>
      </c>
      <c r="C345" s="94">
        <v>129.142629606675</v>
      </c>
      <c r="D345" s="91">
        <v>1</v>
      </c>
      <c r="F345" s="95" t="s">
        <v>90</v>
      </c>
      <c r="G345" s="94" t="s">
        <v>90</v>
      </c>
      <c r="H345" s="94" t="s">
        <v>90</v>
      </c>
      <c r="I345" s="91">
        <v>0</v>
      </c>
      <c r="J345" s="95" t="s">
        <v>90</v>
      </c>
      <c r="K345" s="94" t="s">
        <v>90</v>
      </c>
      <c r="L345" s="94" t="s">
        <v>90</v>
      </c>
      <c r="M345" s="91">
        <v>0</v>
      </c>
      <c r="N345" s="95" t="s">
        <v>90</v>
      </c>
      <c r="O345" s="94" t="s">
        <v>90</v>
      </c>
      <c r="P345" s="94" t="s">
        <v>90</v>
      </c>
      <c r="Q345" s="91">
        <v>0</v>
      </c>
      <c r="R345" s="95" t="s">
        <v>90</v>
      </c>
      <c r="S345" s="94" t="s">
        <v>90</v>
      </c>
      <c r="T345" s="94" t="s">
        <v>90</v>
      </c>
      <c r="U345" s="91">
        <v>0</v>
      </c>
      <c r="V345" s="95" t="s">
        <v>90</v>
      </c>
      <c r="W345" s="94" t="s">
        <v>90</v>
      </c>
      <c r="X345" s="94" t="s">
        <v>90</v>
      </c>
      <c r="Y345" s="91">
        <v>0</v>
      </c>
      <c r="Z345" s="95" t="s">
        <v>90</v>
      </c>
      <c r="AA345" s="94" t="s">
        <v>90</v>
      </c>
      <c r="AB345" s="94" t="s">
        <v>90</v>
      </c>
      <c r="AC345" s="91">
        <v>0</v>
      </c>
      <c r="AD345" s="95" t="s">
        <v>90</v>
      </c>
      <c r="AE345" s="94" t="s">
        <v>90</v>
      </c>
      <c r="AF345" s="94" t="s">
        <v>90</v>
      </c>
      <c r="AG345" s="91">
        <v>0</v>
      </c>
    </row>
    <row r="346" spans="1:33">
      <c r="A346" s="95">
        <v>40679</v>
      </c>
      <c r="B346" s="94">
        <v>123.34602227434937</v>
      </c>
      <c r="C346" s="94">
        <v>129.66047057784678</v>
      </c>
      <c r="D346" s="91">
        <v>1</v>
      </c>
      <c r="F346" s="95" t="s">
        <v>90</v>
      </c>
      <c r="G346" s="94" t="s">
        <v>90</v>
      </c>
      <c r="H346" s="94" t="s">
        <v>90</v>
      </c>
      <c r="I346" s="91">
        <v>0</v>
      </c>
      <c r="J346" s="95" t="s">
        <v>90</v>
      </c>
      <c r="K346" s="94" t="s">
        <v>90</v>
      </c>
      <c r="L346" s="94" t="s">
        <v>90</v>
      </c>
      <c r="M346" s="91">
        <v>0</v>
      </c>
      <c r="N346" s="95" t="s">
        <v>90</v>
      </c>
      <c r="O346" s="94" t="s">
        <v>90</v>
      </c>
      <c r="P346" s="94" t="s">
        <v>90</v>
      </c>
      <c r="Q346" s="91">
        <v>0</v>
      </c>
      <c r="R346" s="95" t="s">
        <v>90</v>
      </c>
      <c r="S346" s="94" t="s">
        <v>90</v>
      </c>
      <c r="T346" s="94" t="s">
        <v>90</v>
      </c>
      <c r="U346" s="91">
        <v>0</v>
      </c>
      <c r="V346" s="95" t="s">
        <v>90</v>
      </c>
      <c r="W346" s="94" t="s">
        <v>90</v>
      </c>
      <c r="X346" s="94" t="s">
        <v>90</v>
      </c>
      <c r="Y346" s="91">
        <v>0</v>
      </c>
      <c r="Z346" s="95" t="s">
        <v>90</v>
      </c>
      <c r="AA346" s="94" t="s">
        <v>90</v>
      </c>
      <c r="AB346" s="94" t="s">
        <v>90</v>
      </c>
      <c r="AC346" s="91">
        <v>0</v>
      </c>
      <c r="AD346" s="95" t="s">
        <v>90</v>
      </c>
      <c r="AE346" s="94" t="s">
        <v>90</v>
      </c>
      <c r="AF346" s="94" t="s">
        <v>90</v>
      </c>
      <c r="AG346" s="91">
        <v>0</v>
      </c>
    </row>
    <row r="347" spans="1:33">
      <c r="A347" s="95">
        <v>40680</v>
      </c>
      <c r="B347" s="94">
        <v>122.92626624545285</v>
      </c>
      <c r="C347" s="94">
        <v>129.21922599426748</v>
      </c>
      <c r="D347" s="91">
        <v>1</v>
      </c>
      <c r="F347" s="95" t="s">
        <v>90</v>
      </c>
      <c r="G347" s="94" t="s">
        <v>90</v>
      </c>
      <c r="H347" s="94" t="s">
        <v>90</v>
      </c>
      <c r="I347" s="91">
        <v>0</v>
      </c>
      <c r="J347" s="95" t="s">
        <v>90</v>
      </c>
      <c r="K347" s="94" t="s">
        <v>90</v>
      </c>
      <c r="L347" s="94" t="s">
        <v>90</v>
      </c>
      <c r="M347" s="91">
        <v>0</v>
      </c>
      <c r="N347" s="95" t="s">
        <v>90</v>
      </c>
      <c r="O347" s="94" t="s">
        <v>90</v>
      </c>
      <c r="P347" s="94" t="s">
        <v>90</v>
      </c>
      <c r="Q347" s="91">
        <v>0</v>
      </c>
      <c r="R347" s="95" t="s">
        <v>90</v>
      </c>
      <c r="S347" s="94" t="s">
        <v>90</v>
      </c>
      <c r="T347" s="94" t="s">
        <v>90</v>
      </c>
      <c r="U347" s="91">
        <v>0</v>
      </c>
      <c r="V347" s="95" t="s">
        <v>90</v>
      </c>
      <c r="W347" s="94" t="s">
        <v>90</v>
      </c>
      <c r="X347" s="94" t="s">
        <v>90</v>
      </c>
      <c r="Y347" s="91">
        <v>0</v>
      </c>
      <c r="Z347" s="95" t="s">
        <v>90</v>
      </c>
      <c r="AA347" s="94" t="s">
        <v>90</v>
      </c>
      <c r="AB347" s="94" t="s">
        <v>90</v>
      </c>
      <c r="AC347" s="91">
        <v>0</v>
      </c>
      <c r="AD347" s="95" t="s">
        <v>90</v>
      </c>
      <c r="AE347" s="94" t="s">
        <v>90</v>
      </c>
      <c r="AF347" s="94" t="s">
        <v>90</v>
      </c>
      <c r="AG347" s="91">
        <v>0</v>
      </c>
    </row>
    <row r="348" spans="1:33">
      <c r="A348" s="95">
        <v>40682</v>
      </c>
      <c r="B348" s="94">
        <v>123.22956139293743</v>
      </c>
      <c r="C348" s="94">
        <v>129.53804771888994</v>
      </c>
      <c r="D348" s="91">
        <v>1</v>
      </c>
      <c r="F348" s="95" t="s">
        <v>90</v>
      </c>
      <c r="G348" s="94" t="s">
        <v>90</v>
      </c>
      <c r="H348" s="94" t="s">
        <v>90</v>
      </c>
      <c r="I348" s="91">
        <v>0</v>
      </c>
      <c r="J348" s="95" t="s">
        <v>90</v>
      </c>
      <c r="K348" s="94" t="s">
        <v>90</v>
      </c>
      <c r="L348" s="94" t="s">
        <v>90</v>
      </c>
      <c r="M348" s="91">
        <v>0</v>
      </c>
      <c r="N348" s="95" t="s">
        <v>90</v>
      </c>
      <c r="O348" s="94" t="s">
        <v>90</v>
      </c>
      <c r="P348" s="94" t="s">
        <v>90</v>
      </c>
      <c r="Q348" s="91">
        <v>0</v>
      </c>
      <c r="R348" s="95" t="s">
        <v>90</v>
      </c>
      <c r="S348" s="94" t="s">
        <v>90</v>
      </c>
      <c r="T348" s="94" t="s">
        <v>90</v>
      </c>
      <c r="U348" s="91">
        <v>0</v>
      </c>
      <c r="V348" s="95" t="s">
        <v>90</v>
      </c>
      <c r="W348" s="94" t="s">
        <v>90</v>
      </c>
      <c r="X348" s="94" t="s">
        <v>90</v>
      </c>
      <c r="Y348" s="91">
        <v>0</v>
      </c>
      <c r="Z348" s="95" t="s">
        <v>90</v>
      </c>
      <c r="AA348" s="94" t="s">
        <v>90</v>
      </c>
      <c r="AB348" s="94" t="s">
        <v>90</v>
      </c>
      <c r="AC348" s="91">
        <v>0</v>
      </c>
      <c r="AD348" s="95" t="s">
        <v>90</v>
      </c>
      <c r="AE348" s="94" t="s">
        <v>90</v>
      </c>
      <c r="AF348" s="94" t="s">
        <v>90</v>
      </c>
      <c r="AG348" s="91">
        <v>0</v>
      </c>
    </row>
    <row r="349" spans="1:33">
      <c r="A349" s="95">
        <v>40683</v>
      </c>
      <c r="B349" s="94">
        <v>122.89350911940952</v>
      </c>
      <c r="C349" s="94">
        <v>129.18479193389618</v>
      </c>
      <c r="D349" s="91">
        <v>1</v>
      </c>
      <c r="F349" s="95" t="s">
        <v>90</v>
      </c>
      <c r="G349" s="94" t="s">
        <v>90</v>
      </c>
      <c r="H349" s="94" t="s">
        <v>90</v>
      </c>
      <c r="I349" s="91">
        <v>0</v>
      </c>
      <c r="J349" s="95" t="s">
        <v>90</v>
      </c>
      <c r="K349" s="94" t="s">
        <v>90</v>
      </c>
      <c r="L349" s="94" t="s">
        <v>90</v>
      </c>
      <c r="M349" s="91">
        <v>0</v>
      </c>
      <c r="N349" s="95" t="s">
        <v>90</v>
      </c>
      <c r="O349" s="94" t="s">
        <v>90</v>
      </c>
      <c r="P349" s="94" t="s">
        <v>90</v>
      </c>
      <c r="Q349" s="91">
        <v>0</v>
      </c>
      <c r="R349" s="95" t="s">
        <v>90</v>
      </c>
      <c r="S349" s="94" t="s">
        <v>90</v>
      </c>
      <c r="T349" s="94" t="s">
        <v>90</v>
      </c>
      <c r="U349" s="91">
        <v>0</v>
      </c>
      <c r="V349" s="95" t="s">
        <v>90</v>
      </c>
      <c r="W349" s="94" t="s">
        <v>90</v>
      </c>
      <c r="X349" s="94" t="s">
        <v>90</v>
      </c>
      <c r="Y349" s="91">
        <v>0</v>
      </c>
      <c r="Z349" s="95" t="s">
        <v>90</v>
      </c>
      <c r="AA349" s="94" t="s">
        <v>90</v>
      </c>
      <c r="AB349" s="94" t="s">
        <v>90</v>
      </c>
      <c r="AC349" s="91">
        <v>0</v>
      </c>
      <c r="AD349" s="95" t="s">
        <v>90</v>
      </c>
      <c r="AE349" s="94" t="s">
        <v>90</v>
      </c>
      <c r="AF349" s="94" t="s">
        <v>90</v>
      </c>
      <c r="AG349" s="91">
        <v>0</v>
      </c>
    </row>
    <row r="350" spans="1:33">
      <c r="A350" s="95">
        <v>40686</v>
      </c>
      <c r="B350" s="94">
        <v>120.95310041954411</v>
      </c>
      <c r="C350" s="94">
        <v>127.14504796405585</v>
      </c>
      <c r="D350" s="91">
        <v>1</v>
      </c>
      <c r="F350" s="95" t="s">
        <v>90</v>
      </c>
      <c r="G350" s="94" t="s">
        <v>90</v>
      </c>
      <c r="H350" s="94" t="s">
        <v>90</v>
      </c>
      <c r="I350" s="91">
        <v>0</v>
      </c>
      <c r="J350" s="95" t="s">
        <v>90</v>
      </c>
      <c r="K350" s="94" t="s">
        <v>90</v>
      </c>
      <c r="L350" s="94" t="s">
        <v>90</v>
      </c>
      <c r="M350" s="91">
        <v>0</v>
      </c>
      <c r="N350" s="95" t="s">
        <v>90</v>
      </c>
      <c r="O350" s="94" t="s">
        <v>90</v>
      </c>
      <c r="P350" s="94" t="s">
        <v>90</v>
      </c>
      <c r="Q350" s="91">
        <v>0</v>
      </c>
      <c r="R350" s="95" t="s">
        <v>90</v>
      </c>
      <c r="S350" s="94" t="s">
        <v>90</v>
      </c>
      <c r="T350" s="94" t="s">
        <v>90</v>
      </c>
      <c r="U350" s="91">
        <v>0</v>
      </c>
      <c r="V350" s="95" t="s">
        <v>90</v>
      </c>
      <c r="W350" s="94" t="s">
        <v>90</v>
      </c>
      <c r="X350" s="94" t="s">
        <v>90</v>
      </c>
      <c r="Y350" s="91">
        <v>0</v>
      </c>
      <c r="Z350" s="95" t="s">
        <v>90</v>
      </c>
      <c r="AA350" s="94" t="s">
        <v>90</v>
      </c>
      <c r="AB350" s="94" t="s">
        <v>90</v>
      </c>
      <c r="AC350" s="91">
        <v>0</v>
      </c>
      <c r="AD350" s="95" t="s">
        <v>90</v>
      </c>
      <c r="AE350" s="94" t="s">
        <v>90</v>
      </c>
      <c r="AF350" s="94" t="s">
        <v>90</v>
      </c>
      <c r="AG350" s="91">
        <v>0</v>
      </c>
    </row>
    <row r="351" spans="1:33">
      <c r="A351" s="95">
        <v>40687</v>
      </c>
      <c r="B351" s="94">
        <v>122.85943081102631</v>
      </c>
      <c r="C351" s="94">
        <v>129.14896905594691</v>
      </c>
      <c r="D351" s="91">
        <v>1</v>
      </c>
      <c r="F351" s="95" t="s">
        <v>90</v>
      </c>
      <c r="G351" s="94" t="s">
        <v>90</v>
      </c>
      <c r="H351" s="94" t="s">
        <v>90</v>
      </c>
      <c r="I351" s="91">
        <v>0</v>
      </c>
      <c r="J351" s="95" t="s">
        <v>90</v>
      </c>
      <c r="K351" s="94" t="s">
        <v>90</v>
      </c>
      <c r="L351" s="94" t="s">
        <v>90</v>
      </c>
      <c r="M351" s="91">
        <v>0</v>
      </c>
      <c r="N351" s="95" t="s">
        <v>90</v>
      </c>
      <c r="O351" s="94" t="s">
        <v>90</v>
      </c>
      <c r="P351" s="94" t="s">
        <v>90</v>
      </c>
      <c r="Q351" s="91">
        <v>0</v>
      </c>
      <c r="R351" s="95" t="s">
        <v>90</v>
      </c>
      <c r="S351" s="94" t="s">
        <v>90</v>
      </c>
      <c r="T351" s="94" t="s">
        <v>90</v>
      </c>
      <c r="U351" s="91">
        <v>0</v>
      </c>
      <c r="V351" s="95" t="s">
        <v>90</v>
      </c>
      <c r="W351" s="94" t="s">
        <v>90</v>
      </c>
      <c r="X351" s="94" t="s">
        <v>90</v>
      </c>
      <c r="Y351" s="91">
        <v>0</v>
      </c>
      <c r="Z351" s="95" t="s">
        <v>90</v>
      </c>
      <c r="AA351" s="94" t="s">
        <v>90</v>
      </c>
      <c r="AB351" s="94" t="s">
        <v>90</v>
      </c>
      <c r="AC351" s="91">
        <v>0</v>
      </c>
      <c r="AD351" s="95" t="s">
        <v>90</v>
      </c>
      <c r="AE351" s="94" t="s">
        <v>90</v>
      </c>
      <c r="AF351" s="94" t="s">
        <v>90</v>
      </c>
      <c r="AG351" s="91">
        <v>0</v>
      </c>
    </row>
    <row r="352" spans="1:33">
      <c r="A352" s="95">
        <v>40688</v>
      </c>
      <c r="B352" s="94">
        <v>122.31916139260727</v>
      </c>
      <c r="C352" s="94">
        <v>128.58104164540404</v>
      </c>
      <c r="D352" s="91">
        <v>1</v>
      </c>
      <c r="F352" s="95" t="s">
        <v>90</v>
      </c>
      <c r="G352" s="94" t="s">
        <v>90</v>
      </c>
      <c r="H352" s="94" t="s">
        <v>90</v>
      </c>
      <c r="I352" s="91">
        <v>0</v>
      </c>
      <c r="J352" s="95" t="s">
        <v>90</v>
      </c>
      <c r="K352" s="94" t="s">
        <v>90</v>
      </c>
      <c r="L352" s="94" t="s">
        <v>90</v>
      </c>
      <c r="M352" s="91">
        <v>0</v>
      </c>
      <c r="N352" s="95" t="s">
        <v>90</v>
      </c>
      <c r="O352" s="94" t="s">
        <v>90</v>
      </c>
      <c r="P352" s="94" t="s">
        <v>90</v>
      </c>
      <c r="Q352" s="91">
        <v>0</v>
      </c>
      <c r="R352" s="95" t="s">
        <v>90</v>
      </c>
      <c r="S352" s="94" t="s">
        <v>90</v>
      </c>
      <c r="T352" s="94" t="s">
        <v>90</v>
      </c>
      <c r="U352" s="91">
        <v>0</v>
      </c>
      <c r="V352" s="95" t="s">
        <v>90</v>
      </c>
      <c r="W352" s="94" t="s">
        <v>90</v>
      </c>
      <c r="X352" s="94" t="s">
        <v>90</v>
      </c>
      <c r="Y352" s="91">
        <v>0</v>
      </c>
      <c r="Z352" s="95" t="s">
        <v>90</v>
      </c>
      <c r="AA352" s="94" t="s">
        <v>90</v>
      </c>
      <c r="AB352" s="94" t="s">
        <v>90</v>
      </c>
      <c r="AC352" s="91">
        <v>0</v>
      </c>
      <c r="AD352" s="95" t="s">
        <v>90</v>
      </c>
      <c r="AE352" s="94" t="s">
        <v>90</v>
      </c>
      <c r="AF352" s="94" t="s">
        <v>90</v>
      </c>
      <c r="AG352" s="91">
        <v>0</v>
      </c>
    </row>
    <row r="353" spans="1:33">
      <c r="A353" s="95">
        <v>40689</v>
      </c>
      <c r="B353" s="94">
        <v>123.35798181130785</v>
      </c>
      <c r="C353" s="94">
        <v>129.67304235893337</v>
      </c>
      <c r="D353" s="91">
        <v>1</v>
      </c>
      <c r="F353" s="95" t="s">
        <v>90</v>
      </c>
      <c r="G353" s="94" t="s">
        <v>90</v>
      </c>
      <c r="H353" s="94" t="s">
        <v>90</v>
      </c>
      <c r="I353" s="91">
        <v>0</v>
      </c>
      <c r="J353" s="95" t="s">
        <v>90</v>
      </c>
      <c r="K353" s="94" t="s">
        <v>90</v>
      </c>
      <c r="L353" s="94" t="s">
        <v>90</v>
      </c>
      <c r="M353" s="91">
        <v>0</v>
      </c>
      <c r="N353" s="95" t="s">
        <v>90</v>
      </c>
      <c r="O353" s="94" t="s">
        <v>90</v>
      </c>
      <c r="P353" s="94" t="s">
        <v>90</v>
      </c>
      <c r="Q353" s="91">
        <v>0</v>
      </c>
      <c r="R353" s="95" t="s">
        <v>90</v>
      </c>
      <c r="S353" s="94" t="s">
        <v>90</v>
      </c>
      <c r="T353" s="94" t="s">
        <v>90</v>
      </c>
      <c r="U353" s="91">
        <v>0</v>
      </c>
      <c r="V353" s="95" t="s">
        <v>90</v>
      </c>
      <c r="W353" s="94" t="s">
        <v>90</v>
      </c>
      <c r="X353" s="94" t="s">
        <v>90</v>
      </c>
      <c r="Y353" s="91">
        <v>0</v>
      </c>
      <c r="Z353" s="95" t="s">
        <v>90</v>
      </c>
      <c r="AA353" s="94" t="s">
        <v>90</v>
      </c>
      <c r="AB353" s="94" t="s">
        <v>90</v>
      </c>
      <c r="AC353" s="91">
        <v>0</v>
      </c>
      <c r="AD353" s="95" t="s">
        <v>90</v>
      </c>
      <c r="AE353" s="94" t="s">
        <v>90</v>
      </c>
      <c r="AF353" s="94" t="s">
        <v>90</v>
      </c>
      <c r="AG353" s="91">
        <v>0</v>
      </c>
    </row>
    <row r="354" spans="1:33">
      <c r="A354" s="95">
        <v>40690</v>
      </c>
      <c r="B354" s="94">
        <v>124.91062819676921</v>
      </c>
      <c r="C354" s="94">
        <v>131.30517331271588</v>
      </c>
      <c r="D354" s="91">
        <v>1</v>
      </c>
      <c r="F354" s="95" t="s">
        <v>90</v>
      </c>
      <c r="G354" s="94" t="s">
        <v>90</v>
      </c>
      <c r="H354" s="94" t="s">
        <v>90</v>
      </c>
      <c r="I354" s="91">
        <v>0</v>
      </c>
      <c r="J354" s="95" t="s">
        <v>90</v>
      </c>
      <c r="K354" s="94" t="s">
        <v>90</v>
      </c>
      <c r="L354" s="94" t="s">
        <v>90</v>
      </c>
      <c r="M354" s="91">
        <v>0</v>
      </c>
      <c r="N354" s="95" t="s">
        <v>90</v>
      </c>
      <c r="O354" s="94" t="s">
        <v>90</v>
      </c>
      <c r="P354" s="94" t="s">
        <v>90</v>
      </c>
      <c r="Q354" s="91">
        <v>0</v>
      </c>
      <c r="R354" s="95" t="s">
        <v>90</v>
      </c>
      <c r="S354" s="94" t="s">
        <v>90</v>
      </c>
      <c r="T354" s="94" t="s">
        <v>90</v>
      </c>
      <c r="U354" s="91">
        <v>0</v>
      </c>
      <c r="V354" s="95" t="s">
        <v>90</v>
      </c>
      <c r="W354" s="94" t="s">
        <v>90</v>
      </c>
      <c r="X354" s="94" t="s">
        <v>90</v>
      </c>
      <c r="Y354" s="91">
        <v>0</v>
      </c>
      <c r="Z354" s="95" t="s">
        <v>90</v>
      </c>
      <c r="AA354" s="94" t="s">
        <v>90</v>
      </c>
      <c r="AB354" s="94" t="s">
        <v>90</v>
      </c>
      <c r="AC354" s="91">
        <v>0</v>
      </c>
      <c r="AD354" s="95" t="s">
        <v>90</v>
      </c>
      <c r="AE354" s="94" t="s">
        <v>90</v>
      </c>
      <c r="AF354" s="94" t="s">
        <v>90</v>
      </c>
      <c r="AG354" s="91">
        <v>0</v>
      </c>
    </row>
    <row r="355" spans="1:33">
      <c r="A355" s="95">
        <v>40693</v>
      </c>
      <c r="B355" s="94">
        <v>124.70201062123775</v>
      </c>
      <c r="C355" s="94">
        <v>131.08587598544534</v>
      </c>
      <c r="D355" s="91">
        <v>1</v>
      </c>
      <c r="F355" s="95" t="s">
        <v>90</v>
      </c>
      <c r="G355" s="94" t="s">
        <v>90</v>
      </c>
      <c r="H355" s="94" t="s">
        <v>90</v>
      </c>
      <c r="I355" s="91">
        <v>0</v>
      </c>
      <c r="J355" s="95" t="s">
        <v>90</v>
      </c>
      <c r="K355" s="94" t="s">
        <v>90</v>
      </c>
      <c r="L355" s="94" t="s">
        <v>90</v>
      </c>
      <c r="M355" s="91">
        <v>0</v>
      </c>
      <c r="N355" s="95" t="s">
        <v>90</v>
      </c>
      <c r="O355" s="94" t="s">
        <v>90</v>
      </c>
      <c r="P355" s="94" t="s">
        <v>90</v>
      </c>
      <c r="Q355" s="91">
        <v>0</v>
      </c>
      <c r="R355" s="95" t="s">
        <v>90</v>
      </c>
      <c r="S355" s="94" t="s">
        <v>90</v>
      </c>
      <c r="T355" s="94" t="s">
        <v>90</v>
      </c>
      <c r="U355" s="91">
        <v>0</v>
      </c>
      <c r="V355" s="95" t="s">
        <v>90</v>
      </c>
      <c r="W355" s="94" t="s">
        <v>90</v>
      </c>
      <c r="X355" s="94" t="s">
        <v>90</v>
      </c>
      <c r="Y355" s="91">
        <v>0</v>
      </c>
      <c r="Z355" s="95" t="s">
        <v>90</v>
      </c>
      <c r="AA355" s="94" t="s">
        <v>90</v>
      </c>
      <c r="AB355" s="94" t="s">
        <v>90</v>
      </c>
      <c r="AC355" s="91">
        <v>0</v>
      </c>
      <c r="AD355" s="95" t="s">
        <v>90</v>
      </c>
      <c r="AE355" s="94" t="s">
        <v>90</v>
      </c>
      <c r="AF355" s="94" t="s">
        <v>90</v>
      </c>
      <c r="AG355" s="91">
        <v>0</v>
      </c>
    </row>
    <row r="356" spans="1:33">
      <c r="A356" s="95">
        <v>40694</v>
      </c>
      <c r="B356" s="94">
        <v>126.08990937757981</v>
      </c>
      <c r="C356" s="94">
        <v>132.5448253908948</v>
      </c>
      <c r="D356" s="91">
        <v>1</v>
      </c>
      <c r="F356" s="95" t="s">
        <v>90</v>
      </c>
      <c r="G356" s="94" t="s">
        <v>90</v>
      </c>
      <c r="H356" s="94" t="s">
        <v>90</v>
      </c>
      <c r="I356" s="91">
        <v>0</v>
      </c>
      <c r="J356" s="95" t="s">
        <v>90</v>
      </c>
      <c r="K356" s="94" t="s">
        <v>90</v>
      </c>
      <c r="L356" s="94" t="s">
        <v>90</v>
      </c>
      <c r="M356" s="91">
        <v>0</v>
      </c>
      <c r="N356" s="95" t="s">
        <v>90</v>
      </c>
      <c r="O356" s="94" t="s">
        <v>90</v>
      </c>
      <c r="P356" s="94" t="s">
        <v>90</v>
      </c>
      <c r="Q356" s="91">
        <v>0</v>
      </c>
      <c r="R356" s="95" t="s">
        <v>90</v>
      </c>
      <c r="S356" s="94" t="s">
        <v>90</v>
      </c>
      <c r="T356" s="94" t="s">
        <v>90</v>
      </c>
      <c r="U356" s="91">
        <v>0</v>
      </c>
      <c r="V356" s="95" t="s">
        <v>90</v>
      </c>
      <c r="W356" s="94" t="s">
        <v>90</v>
      </c>
      <c r="X356" s="94" t="s">
        <v>90</v>
      </c>
      <c r="Y356" s="91">
        <v>0</v>
      </c>
      <c r="Z356" s="95" t="s">
        <v>90</v>
      </c>
      <c r="AA356" s="94" t="s">
        <v>90</v>
      </c>
      <c r="AB356" s="94" t="s">
        <v>90</v>
      </c>
      <c r="AC356" s="91">
        <v>0</v>
      </c>
      <c r="AD356" s="95" t="s">
        <v>90</v>
      </c>
      <c r="AE356" s="94" t="s">
        <v>90</v>
      </c>
      <c r="AF356" s="94" t="s">
        <v>90</v>
      </c>
      <c r="AG356" s="91">
        <v>0</v>
      </c>
    </row>
    <row r="357" spans="1:33">
      <c r="A357" s="95">
        <v>40695</v>
      </c>
      <c r="B357" s="94">
        <v>124.66554412483782</v>
      </c>
      <c r="C357" s="94">
        <v>131.04754266105954</v>
      </c>
      <c r="D357" s="91">
        <v>1</v>
      </c>
      <c r="F357" s="95" t="s">
        <v>90</v>
      </c>
      <c r="G357" s="94" t="s">
        <v>90</v>
      </c>
      <c r="H357" s="94" t="s">
        <v>90</v>
      </c>
      <c r="I357" s="91">
        <v>0</v>
      </c>
      <c r="J357" s="95" t="s">
        <v>90</v>
      </c>
      <c r="K357" s="94" t="s">
        <v>90</v>
      </c>
      <c r="L357" s="94" t="s">
        <v>90</v>
      </c>
      <c r="M357" s="91">
        <v>0</v>
      </c>
      <c r="N357" s="95" t="s">
        <v>90</v>
      </c>
      <c r="O357" s="94" t="s">
        <v>90</v>
      </c>
      <c r="P357" s="94" t="s">
        <v>90</v>
      </c>
      <c r="Q357" s="91">
        <v>0</v>
      </c>
      <c r="R357" s="95" t="s">
        <v>90</v>
      </c>
      <c r="S357" s="94" t="s">
        <v>90</v>
      </c>
      <c r="T357" s="94" t="s">
        <v>90</v>
      </c>
      <c r="U357" s="91">
        <v>0</v>
      </c>
      <c r="V357" s="95" t="s">
        <v>90</v>
      </c>
      <c r="W357" s="94" t="s">
        <v>90</v>
      </c>
      <c r="X357" s="94" t="s">
        <v>90</v>
      </c>
      <c r="Y357" s="91">
        <v>0</v>
      </c>
      <c r="Z357" s="95" t="s">
        <v>90</v>
      </c>
      <c r="AA357" s="94" t="s">
        <v>90</v>
      </c>
      <c r="AB357" s="94" t="s">
        <v>90</v>
      </c>
      <c r="AC357" s="91">
        <v>0</v>
      </c>
      <c r="AD357" s="95" t="s">
        <v>90</v>
      </c>
      <c r="AE357" s="94" t="s">
        <v>90</v>
      </c>
      <c r="AF357" s="94" t="s">
        <v>90</v>
      </c>
      <c r="AG357" s="91">
        <v>0</v>
      </c>
    </row>
    <row r="358" spans="1:33">
      <c r="A358" s="95">
        <v>40696</v>
      </c>
      <c r="B358" s="94">
        <v>123.48720188833252</v>
      </c>
      <c r="C358" s="94">
        <v>129.80887759452662</v>
      </c>
      <c r="D358" s="91">
        <v>1</v>
      </c>
      <c r="F358" s="95" t="s">
        <v>90</v>
      </c>
      <c r="G358" s="94" t="s">
        <v>90</v>
      </c>
      <c r="H358" s="94" t="s">
        <v>90</v>
      </c>
      <c r="I358" s="91">
        <v>0</v>
      </c>
      <c r="J358" s="95" t="s">
        <v>90</v>
      </c>
      <c r="K358" s="94" t="s">
        <v>90</v>
      </c>
      <c r="L358" s="94" t="s">
        <v>90</v>
      </c>
      <c r="M358" s="91">
        <v>0</v>
      </c>
      <c r="N358" s="95" t="s">
        <v>90</v>
      </c>
      <c r="O358" s="94" t="s">
        <v>90</v>
      </c>
      <c r="P358" s="94" t="s">
        <v>90</v>
      </c>
      <c r="Q358" s="91">
        <v>0</v>
      </c>
      <c r="R358" s="95" t="s">
        <v>90</v>
      </c>
      <c r="S358" s="94" t="s">
        <v>90</v>
      </c>
      <c r="T358" s="94" t="s">
        <v>90</v>
      </c>
      <c r="U358" s="91">
        <v>0</v>
      </c>
      <c r="V358" s="95" t="s">
        <v>90</v>
      </c>
      <c r="W358" s="94" t="s">
        <v>90</v>
      </c>
      <c r="X358" s="94" t="s">
        <v>90</v>
      </c>
      <c r="Y358" s="91">
        <v>0</v>
      </c>
      <c r="Z358" s="95" t="s">
        <v>90</v>
      </c>
      <c r="AA358" s="94" t="s">
        <v>90</v>
      </c>
      <c r="AB358" s="94" t="s">
        <v>90</v>
      </c>
      <c r="AC358" s="91">
        <v>0</v>
      </c>
      <c r="AD358" s="95" t="s">
        <v>90</v>
      </c>
      <c r="AE358" s="94" t="s">
        <v>90</v>
      </c>
      <c r="AF358" s="94" t="s">
        <v>90</v>
      </c>
      <c r="AG358" s="91">
        <v>0</v>
      </c>
    </row>
    <row r="359" spans="1:33">
      <c r="A359" s="95">
        <v>40697</v>
      </c>
      <c r="B359" s="94">
        <v>121.99922686765966</v>
      </c>
      <c r="C359" s="94">
        <v>128.24472872429064</v>
      </c>
      <c r="D359" s="91">
        <v>1</v>
      </c>
      <c r="F359" s="95" t="s">
        <v>90</v>
      </c>
      <c r="G359" s="94" t="s">
        <v>90</v>
      </c>
      <c r="H359" s="94" t="s">
        <v>90</v>
      </c>
      <c r="I359" s="91">
        <v>0</v>
      </c>
      <c r="J359" s="95" t="s">
        <v>90</v>
      </c>
      <c r="K359" s="94" t="s">
        <v>90</v>
      </c>
      <c r="L359" s="94" t="s">
        <v>90</v>
      </c>
      <c r="M359" s="91">
        <v>0</v>
      </c>
      <c r="N359" s="95" t="s">
        <v>90</v>
      </c>
      <c r="O359" s="94" t="s">
        <v>90</v>
      </c>
      <c r="P359" s="94" t="s">
        <v>90</v>
      </c>
      <c r="Q359" s="91">
        <v>0</v>
      </c>
      <c r="R359" s="95" t="s">
        <v>90</v>
      </c>
      <c r="S359" s="94" t="s">
        <v>90</v>
      </c>
      <c r="T359" s="94" t="s">
        <v>90</v>
      </c>
      <c r="U359" s="91">
        <v>0</v>
      </c>
      <c r="V359" s="95" t="s">
        <v>90</v>
      </c>
      <c r="W359" s="94" t="s">
        <v>90</v>
      </c>
      <c r="X359" s="94" t="s">
        <v>90</v>
      </c>
      <c r="Y359" s="91">
        <v>0</v>
      </c>
      <c r="Z359" s="95" t="s">
        <v>90</v>
      </c>
      <c r="AA359" s="94" t="s">
        <v>90</v>
      </c>
      <c r="AB359" s="94" t="s">
        <v>90</v>
      </c>
      <c r="AC359" s="91">
        <v>0</v>
      </c>
      <c r="AD359" s="95" t="s">
        <v>90</v>
      </c>
      <c r="AE359" s="94" t="s">
        <v>90</v>
      </c>
      <c r="AF359" s="94" t="s">
        <v>90</v>
      </c>
      <c r="AG359" s="91">
        <v>0</v>
      </c>
    </row>
    <row r="360" spans="1:33">
      <c r="A360" s="95">
        <v>40700</v>
      </c>
      <c r="B360" s="94">
        <v>121.63396230922383</v>
      </c>
      <c r="C360" s="94">
        <v>127.91206077280998</v>
      </c>
      <c r="D360" s="91">
        <v>1</v>
      </c>
      <c r="F360" s="95" t="s">
        <v>90</v>
      </c>
      <c r="G360" s="94" t="s">
        <v>90</v>
      </c>
      <c r="H360" s="94" t="s">
        <v>90</v>
      </c>
      <c r="I360" s="91">
        <v>0</v>
      </c>
      <c r="J360" s="95" t="s">
        <v>90</v>
      </c>
      <c r="K360" s="94" t="s">
        <v>90</v>
      </c>
      <c r="L360" s="94" t="s">
        <v>90</v>
      </c>
      <c r="M360" s="91">
        <v>0</v>
      </c>
      <c r="N360" s="95" t="s">
        <v>90</v>
      </c>
      <c r="O360" s="94" t="s">
        <v>90</v>
      </c>
      <c r="P360" s="94" t="s">
        <v>90</v>
      </c>
      <c r="Q360" s="91">
        <v>0</v>
      </c>
      <c r="R360" s="95" t="s">
        <v>90</v>
      </c>
      <c r="S360" s="94" t="s">
        <v>90</v>
      </c>
      <c r="T360" s="94" t="s">
        <v>90</v>
      </c>
      <c r="U360" s="91">
        <v>0</v>
      </c>
      <c r="V360" s="95" t="s">
        <v>90</v>
      </c>
      <c r="W360" s="94" t="s">
        <v>90</v>
      </c>
      <c r="X360" s="94" t="s">
        <v>90</v>
      </c>
      <c r="Y360" s="91">
        <v>0</v>
      </c>
      <c r="Z360" s="95" t="s">
        <v>90</v>
      </c>
      <c r="AA360" s="94" t="s">
        <v>90</v>
      </c>
      <c r="AB360" s="94" t="s">
        <v>90</v>
      </c>
      <c r="AC360" s="91">
        <v>0</v>
      </c>
      <c r="AD360" s="95" t="s">
        <v>90</v>
      </c>
      <c r="AE360" s="94" t="s">
        <v>90</v>
      </c>
      <c r="AF360" s="94" t="s">
        <v>90</v>
      </c>
      <c r="AG360" s="91">
        <v>0</v>
      </c>
    </row>
    <row r="361" spans="1:33">
      <c r="A361" s="95">
        <v>40701</v>
      </c>
      <c r="B361" s="94">
        <v>122.25342489601597</v>
      </c>
      <c r="C361" s="94">
        <v>128.56349672493985</v>
      </c>
      <c r="D361" s="91">
        <v>1</v>
      </c>
      <c r="F361" s="95" t="s">
        <v>90</v>
      </c>
      <c r="G361" s="94" t="s">
        <v>90</v>
      </c>
      <c r="H361" s="94" t="s">
        <v>90</v>
      </c>
      <c r="I361" s="91">
        <v>0</v>
      </c>
      <c r="J361" s="95" t="s">
        <v>90</v>
      </c>
      <c r="K361" s="94" t="s">
        <v>90</v>
      </c>
      <c r="L361" s="94" t="s">
        <v>90</v>
      </c>
      <c r="M361" s="91">
        <v>0</v>
      </c>
      <c r="N361" s="95" t="s">
        <v>90</v>
      </c>
      <c r="O361" s="94" t="s">
        <v>90</v>
      </c>
      <c r="P361" s="94" t="s">
        <v>90</v>
      </c>
      <c r="Q361" s="91">
        <v>0</v>
      </c>
      <c r="R361" s="95" t="s">
        <v>90</v>
      </c>
      <c r="S361" s="94" t="s">
        <v>90</v>
      </c>
      <c r="T361" s="94" t="s">
        <v>90</v>
      </c>
      <c r="U361" s="91">
        <v>0</v>
      </c>
      <c r="V361" s="95" t="s">
        <v>90</v>
      </c>
      <c r="W361" s="94" t="s">
        <v>90</v>
      </c>
      <c r="X361" s="94" t="s">
        <v>90</v>
      </c>
      <c r="Y361" s="91">
        <v>0</v>
      </c>
      <c r="Z361" s="95" t="s">
        <v>90</v>
      </c>
      <c r="AA361" s="94" t="s">
        <v>90</v>
      </c>
      <c r="AB361" s="94" t="s">
        <v>90</v>
      </c>
      <c r="AC361" s="91">
        <v>0</v>
      </c>
      <c r="AD361" s="95" t="s">
        <v>90</v>
      </c>
      <c r="AE361" s="94" t="s">
        <v>90</v>
      </c>
      <c r="AF361" s="94" t="s">
        <v>90</v>
      </c>
      <c r="AG361" s="91">
        <v>0</v>
      </c>
    </row>
    <row r="362" spans="1:33">
      <c r="A362" s="95">
        <v>40702</v>
      </c>
      <c r="B362" s="94">
        <v>121.54451790590035</v>
      </c>
      <c r="C362" s="94">
        <v>127.81799972492094</v>
      </c>
      <c r="D362" s="91">
        <v>1</v>
      </c>
      <c r="F362" s="95" t="s">
        <v>90</v>
      </c>
      <c r="G362" s="94" t="s">
        <v>90</v>
      </c>
      <c r="H362" s="94" t="s">
        <v>90</v>
      </c>
      <c r="I362" s="91">
        <v>0</v>
      </c>
      <c r="J362" s="95" t="s">
        <v>90</v>
      </c>
      <c r="K362" s="94" t="s">
        <v>90</v>
      </c>
      <c r="L362" s="94" t="s">
        <v>90</v>
      </c>
      <c r="M362" s="91">
        <v>0</v>
      </c>
      <c r="N362" s="95" t="s">
        <v>90</v>
      </c>
      <c r="O362" s="94" t="s">
        <v>90</v>
      </c>
      <c r="P362" s="94" t="s">
        <v>90</v>
      </c>
      <c r="Q362" s="91">
        <v>0</v>
      </c>
      <c r="R362" s="95" t="s">
        <v>90</v>
      </c>
      <c r="S362" s="94" t="s">
        <v>90</v>
      </c>
      <c r="T362" s="94" t="s">
        <v>90</v>
      </c>
      <c r="U362" s="91">
        <v>0</v>
      </c>
      <c r="V362" s="95" t="s">
        <v>90</v>
      </c>
      <c r="W362" s="94" t="s">
        <v>90</v>
      </c>
      <c r="X362" s="94" t="s">
        <v>90</v>
      </c>
      <c r="Y362" s="91">
        <v>0</v>
      </c>
      <c r="Z362" s="95" t="s">
        <v>90</v>
      </c>
      <c r="AA362" s="94" t="s">
        <v>90</v>
      </c>
      <c r="AB362" s="94" t="s">
        <v>90</v>
      </c>
      <c r="AC362" s="91">
        <v>0</v>
      </c>
      <c r="AD362" s="95" t="s">
        <v>90</v>
      </c>
      <c r="AE362" s="94" t="s">
        <v>90</v>
      </c>
      <c r="AF362" s="94" t="s">
        <v>90</v>
      </c>
      <c r="AG362" s="91">
        <v>0</v>
      </c>
    </row>
    <row r="363" spans="1:33">
      <c r="A363" s="95">
        <v>40703</v>
      </c>
      <c r="B363" s="94">
        <v>121.66854408938119</v>
      </c>
      <c r="C363" s="94">
        <v>127.94842748060391</v>
      </c>
      <c r="D363" s="91">
        <v>1</v>
      </c>
      <c r="F363" s="95" t="s">
        <v>90</v>
      </c>
      <c r="G363" s="94" t="s">
        <v>90</v>
      </c>
      <c r="H363" s="94" t="s">
        <v>90</v>
      </c>
      <c r="I363" s="91">
        <v>0</v>
      </c>
      <c r="J363" s="95" t="s">
        <v>90</v>
      </c>
      <c r="K363" s="94" t="s">
        <v>90</v>
      </c>
      <c r="L363" s="94" t="s">
        <v>90</v>
      </c>
      <c r="M363" s="91">
        <v>0</v>
      </c>
      <c r="N363" s="95" t="s">
        <v>90</v>
      </c>
      <c r="O363" s="94" t="s">
        <v>90</v>
      </c>
      <c r="P363" s="94" t="s">
        <v>90</v>
      </c>
      <c r="Q363" s="91">
        <v>0</v>
      </c>
      <c r="R363" s="95" t="s">
        <v>90</v>
      </c>
      <c r="S363" s="94" t="s">
        <v>90</v>
      </c>
      <c r="T363" s="94" t="s">
        <v>90</v>
      </c>
      <c r="U363" s="91">
        <v>0</v>
      </c>
      <c r="V363" s="95" t="s">
        <v>90</v>
      </c>
      <c r="W363" s="94" t="s">
        <v>90</v>
      </c>
      <c r="X363" s="94" t="s">
        <v>90</v>
      </c>
      <c r="Y363" s="91">
        <v>0</v>
      </c>
      <c r="Z363" s="95" t="s">
        <v>90</v>
      </c>
      <c r="AA363" s="94" t="s">
        <v>90</v>
      </c>
      <c r="AB363" s="94" t="s">
        <v>90</v>
      </c>
      <c r="AC363" s="91">
        <v>0</v>
      </c>
      <c r="AD363" s="95" t="s">
        <v>90</v>
      </c>
      <c r="AE363" s="94" t="s">
        <v>90</v>
      </c>
      <c r="AF363" s="94" t="s">
        <v>90</v>
      </c>
      <c r="AG363" s="91">
        <v>0</v>
      </c>
    </row>
    <row r="364" spans="1:33">
      <c r="A364" s="95">
        <v>40704</v>
      </c>
      <c r="B364" s="94">
        <v>120.49031813699189</v>
      </c>
      <c r="C364" s="94">
        <v>126.76149927475124</v>
      </c>
      <c r="D364" s="91">
        <v>1</v>
      </c>
      <c r="F364" s="95" t="s">
        <v>90</v>
      </c>
      <c r="G364" s="94" t="s">
        <v>90</v>
      </c>
      <c r="H364" s="94" t="s">
        <v>90</v>
      </c>
      <c r="I364" s="91">
        <v>0</v>
      </c>
      <c r="J364" s="95" t="s">
        <v>90</v>
      </c>
      <c r="K364" s="94" t="s">
        <v>90</v>
      </c>
      <c r="L364" s="94" t="s">
        <v>90</v>
      </c>
      <c r="M364" s="91">
        <v>0</v>
      </c>
      <c r="N364" s="95" t="s">
        <v>90</v>
      </c>
      <c r="O364" s="94" t="s">
        <v>90</v>
      </c>
      <c r="P364" s="94" t="s">
        <v>90</v>
      </c>
      <c r="Q364" s="91">
        <v>0</v>
      </c>
      <c r="R364" s="95" t="s">
        <v>90</v>
      </c>
      <c r="S364" s="94" t="s">
        <v>90</v>
      </c>
      <c r="T364" s="94" t="s">
        <v>90</v>
      </c>
      <c r="U364" s="91">
        <v>0</v>
      </c>
      <c r="V364" s="95" t="s">
        <v>90</v>
      </c>
      <c r="W364" s="94" t="s">
        <v>90</v>
      </c>
      <c r="X364" s="94" t="s">
        <v>90</v>
      </c>
      <c r="Y364" s="91">
        <v>0</v>
      </c>
      <c r="Z364" s="95" t="s">
        <v>90</v>
      </c>
      <c r="AA364" s="94" t="s">
        <v>90</v>
      </c>
      <c r="AB364" s="94" t="s">
        <v>90</v>
      </c>
      <c r="AC364" s="91">
        <v>0</v>
      </c>
      <c r="AD364" s="95" t="s">
        <v>90</v>
      </c>
      <c r="AE364" s="94" t="s">
        <v>90</v>
      </c>
      <c r="AF364" s="94" t="s">
        <v>90</v>
      </c>
      <c r="AG364" s="91">
        <v>0</v>
      </c>
    </row>
    <row r="365" spans="1:33">
      <c r="A365" s="95">
        <v>40707</v>
      </c>
      <c r="B365" s="94">
        <v>120.31743561503134</v>
      </c>
      <c r="C365" s="94">
        <v>126.5796187052502</v>
      </c>
      <c r="D365" s="91">
        <v>1</v>
      </c>
      <c r="F365" s="95" t="s">
        <v>90</v>
      </c>
      <c r="G365" s="94" t="s">
        <v>90</v>
      </c>
      <c r="H365" s="94" t="s">
        <v>90</v>
      </c>
      <c r="I365" s="91">
        <v>0</v>
      </c>
      <c r="J365" s="95" t="s">
        <v>90</v>
      </c>
      <c r="K365" s="94" t="s">
        <v>90</v>
      </c>
      <c r="L365" s="94" t="s">
        <v>90</v>
      </c>
      <c r="M365" s="91">
        <v>0</v>
      </c>
      <c r="N365" s="95" t="s">
        <v>90</v>
      </c>
      <c r="O365" s="94" t="s">
        <v>90</v>
      </c>
      <c r="P365" s="94" t="s">
        <v>90</v>
      </c>
      <c r="Q365" s="91">
        <v>0</v>
      </c>
      <c r="R365" s="95" t="s">
        <v>90</v>
      </c>
      <c r="S365" s="94" t="s">
        <v>90</v>
      </c>
      <c r="T365" s="94" t="s">
        <v>90</v>
      </c>
      <c r="U365" s="91">
        <v>0</v>
      </c>
      <c r="V365" s="95" t="s">
        <v>90</v>
      </c>
      <c r="W365" s="94" t="s">
        <v>90</v>
      </c>
      <c r="X365" s="94" t="s">
        <v>90</v>
      </c>
      <c r="Y365" s="91">
        <v>0</v>
      </c>
      <c r="Z365" s="95" t="s">
        <v>90</v>
      </c>
      <c r="AA365" s="94" t="s">
        <v>90</v>
      </c>
      <c r="AB365" s="94" t="s">
        <v>90</v>
      </c>
      <c r="AC365" s="91">
        <v>0</v>
      </c>
      <c r="AD365" s="95" t="s">
        <v>90</v>
      </c>
      <c r="AE365" s="94" t="s">
        <v>90</v>
      </c>
      <c r="AF365" s="94" t="s">
        <v>90</v>
      </c>
      <c r="AG365" s="91">
        <v>0</v>
      </c>
    </row>
    <row r="366" spans="1:33">
      <c r="A366" s="95">
        <v>40708</v>
      </c>
      <c r="B366" s="94">
        <v>120.26769647949028</v>
      </c>
      <c r="C366" s="94">
        <v>126.52729078802579</v>
      </c>
      <c r="D366" s="91">
        <v>1</v>
      </c>
      <c r="F366" s="95" t="s">
        <v>90</v>
      </c>
      <c r="G366" s="94" t="s">
        <v>90</v>
      </c>
      <c r="H366" s="94" t="s">
        <v>90</v>
      </c>
      <c r="I366" s="91">
        <v>0</v>
      </c>
      <c r="J366" s="95" t="s">
        <v>90</v>
      </c>
      <c r="K366" s="94" t="s">
        <v>90</v>
      </c>
      <c r="L366" s="94" t="s">
        <v>90</v>
      </c>
      <c r="M366" s="91">
        <v>0</v>
      </c>
      <c r="N366" s="95" t="s">
        <v>90</v>
      </c>
      <c r="O366" s="94" t="s">
        <v>90</v>
      </c>
      <c r="P366" s="94" t="s">
        <v>90</v>
      </c>
      <c r="Q366" s="91">
        <v>0</v>
      </c>
      <c r="R366" s="95" t="s">
        <v>90</v>
      </c>
      <c r="S366" s="94" t="s">
        <v>90</v>
      </c>
      <c r="T366" s="94" t="s">
        <v>90</v>
      </c>
      <c r="U366" s="91">
        <v>0</v>
      </c>
      <c r="V366" s="95" t="s">
        <v>90</v>
      </c>
      <c r="W366" s="94" t="s">
        <v>90</v>
      </c>
      <c r="X366" s="94" t="s">
        <v>90</v>
      </c>
      <c r="Y366" s="91">
        <v>0</v>
      </c>
      <c r="Z366" s="95" t="s">
        <v>90</v>
      </c>
      <c r="AA366" s="94" t="s">
        <v>90</v>
      </c>
      <c r="AB366" s="94" t="s">
        <v>90</v>
      </c>
      <c r="AC366" s="91">
        <v>0</v>
      </c>
      <c r="AD366" s="95" t="s">
        <v>90</v>
      </c>
      <c r="AE366" s="94" t="s">
        <v>90</v>
      </c>
      <c r="AF366" s="94" t="s">
        <v>90</v>
      </c>
      <c r="AG366" s="91">
        <v>0</v>
      </c>
    </row>
    <row r="367" spans="1:33">
      <c r="A367" s="95">
        <v>40709</v>
      </c>
      <c r="B367" s="94">
        <v>119.7770779661564</v>
      </c>
      <c r="C367" s="94">
        <v>126.01113696518135</v>
      </c>
      <c r="D367" s="91">
        <v>1</v>
      </c>
      <c r="F367" s="95" t="s">
        <v>90</v>
      </c>
      <c r="G367" s="94" t="s">
        <v>90</v>
      </c>
      <c r="H367" s="94" t="s">
        <v>90</v>
      </c>
      <c r="I367" s="91">
        <v>0</v>
      </c>
      <c r="J367" s="95" t="s">
        <v>90</v>
      </c>
      <c r="K367" s="94" t="s">
        <v>90</v>
      </c>
      <c r="L367" s="94" t="s">
        <v>90</v>
      </c>
      <c r="M367" s="91">
        <v>0</v>
      </c>
      <c r="N367" s="95" t="s">
        <v>90</v>
      </c>
      <c r="O367" s="94" t="s">
        <v>90</v>
      </c>
      <c r="P367" s="94" t="s">
        <v>90</v>
      </c>
      <c r="Q367" s="91">
        <v>0</v>
      </c>
      <c r="R367" s="95" t="s">
        <v>90</v>
      </c>
      <c r="S367" s="94" t="s">
        <v>90</v>
      </c>
      <c r="T367" s="94" t="s">
        <v>90</v>
      </c>
      <c r="U367" s="91">
        <v>0</v>
      </c>
      <c r="V367" s="95" t="s">
        <v>90</v>
      </c>
      <c r="W367" s="94" t="s">
        <v>90</v>
      </c>
      <c r="X367" s="94" t="s">
        <v>90</v>
      </c>
      <c r="Y367" s="91">
        <v>0</v>
      </c>
      <c r="Z367" s="95" t="s">
        <v>90</v>
      </c>
      <c r="AA367" s="94" t="s">
        <v>90</v>
      </c>
      <c r="AB367" s="94" t="s">
        <v>90</v>
      </c>
      <c r="AC367" s="91">
        <v>0</v>
      </c>
      <c r="AD367" s="95" t="s">
        <v>90</v>
      </c>
      <c r="AE367" s="94" t="s">
        <v>90</v>
      </c>
      <c r="AF367" s="94" t="s">
        <v>90</v>
      </c>
      <c r="AG367" s="91">
        <v>0</v>
      </c>
    </row>
    <row r="368" spans="1:33">
      <c r="A368" s="95">
        <v>40711</v>
      </c>
      <c r="B368" s="94">
        <v>119.3934020909157</v>
      </c>
      <c r="C368" s="94">
        <v>125.6074918430416</v>
      </c>
      <c r="D368" s="91">
        <v>1</v>
      </c>
      <c r="F368" s="95" t="s">
        <v>90</v>
      </c>
      <c r="G368" s="94" t="s">
        <v>90</v>
      </c>
      <c r="H368" s="94" t="s">
        <v>90</v>
      </c>
      <c r="I368" s="91">
        <v>0</v>
      </c>
      <c r="J368" s="95" t="s">
        <v>90</v>
      </c>
      <c r="K368" s="94" t="s">
        <v>90</v>
      </c>
      <c r="L368" s="94" t="s">
        <v>90</v>
      </c>
      <c r="M368" s="91">
        <v>0</v>
      </c>
      <c r="N368" s="95" t="s">
        <v>90</v>
      </c>
      <c r="O368" s="94" t="s">
        <v>90</v>
      </c>
      <c r="P368" s="94" t="s">
        <v>90</v>
      </c>
      <c r="Q368" s="91">
        <v>0</v>
      </c>
      <c r="R368" s="95" t="s">
        <v>90</v>
      </c>
      <c r="S368" s="94" t="s">
        <v>90</v>
      </c>
      <c r="T368" s="94" t="s">
        <v>90</v>
      </c>
      <c r="U368" s="91">
        <v>0</v>
      </c>
      <c r="V368" s="95" t="s">
        <v>90</v>
      </c>
      <c r="W368" s="94" t="s">
        <v>90</v>
      </c>
      <c r="X368" s="94" t="s">
        <v>90</v>
      </c>
      <c r="Y368" s="91">
        <v>0</v>
      </c>
      <c r="Z368" s="95" t="s">
        <v>90</v>
      </c>
      <c r="AA368" s="94" t="s">
        <v>90</v>
      </c>
      <c r="AB368" s="94" t="s">
        <v>90</v>
      </c>
      <c r="AC368" s="91">
        <v>0</v>
      </c>
      <c r="AD368" s="95" t="s">
        <v>90</v>
      </c>
      <c r="AE368" s="94" t="s">
        <v>90</v>
      </c>
      <c r="AF368" s="94" t="s">
        <v>90</v>
      </c>
      <c r="AG368" s="91">
        <v>0</v>
      </c>
    </row>
    <row r="369" spans="1:33">
      <c r="A369" s="95">
        <v>40714</v>
      </c>
      <c r="B369" s="94">
        <v>119.15513040572831</v>
      </c>
      <c r="C369" s="94">
        <v>125.3568187888404</v>
      </c>
      <c r="D369" s="91">
        <v>1</v>
      </c>
      <c r="F369" s="95" t="s">
        <v>90</v>
      </c>
      <c r="G369" s="94" t="s">
        <v>90</v>
      </c>
      <c r="H369" s="94" t="s">
        <v>90</v>
      </c>
      <c r="I369" s="91">
        <v>0</v>
      </c>
      <c r="J369" s="95" t="s">
        <v>90</v>
      </c>
      <c r="K369" s="94" t="s">
        <v>90</v>
      </c>
      <c r="L369" s="94" t="s">
        <v>90</v>
      </c>
      <c r="M369" s="91">
        <v>0</v>
      </c>
      <c r="N369" s="95" t="s">
        <v>90</v>
      </c>
      <c r="O369" s="94" t="s">
        <v>90</v>
      </c>
      <c r="P369" s="94" t="s">
        <v>90</v>
      </c>
      <c r="Q369" s="91">
        <v>0</v>
      </c>
      <c r="R369" s="95" t="s">
        <v>90</v>
      </c>
      <c r="S369" s="94" t="s">
        <v>90</v>
      </c>
      <c r="T369" s="94" t="s">
        <v>90</v>
      </c>
      <c r="U369" s="91">
        <v>0</v>
      </c>
      <c r="V369" s="95" t="s">
        <v>90</v>
      </c>
      <c r="W369" s="94" t="s">
        <v>90</v>
      </c>
      <c r="X369" s="94" t="s">
        <v>90</v>
      </c>
      <c r="Y369" s="91">
        <v>0</v>
      </c>
      <c r="Z369" s="95" t="s">
        <v>90</v>
      </c>
      <c r="AA369" s="94" t="s">
        <v>90</v>
      </c>
      <c r="AB369" s="94" t="s">
        <v>90</v>
      </c>
      <c r="AC369" s="91">
        <v>0</v>
      </c>
      <c r="AD369" s="95" t="s">
        <v>90</v>
      </c>
      <c r="AE369" s="94" t="s">
        <v>90</v>
      </c>
      <c r="AF369" s="94" t="s">
        <v>90</v>
      </c>
      <c r="AG369" s="91">
        <v>0</v>
      </c>
    </row>
    <row r="370" spans="1:33">
      <c r="A370" s="95">
        <v>40715</v>
      </c>
      <c r="B370" s="94">
        <v>120.33223603719664</v>
      </c>
      <c r="C370" s="94">
        <v>126.59518944763501</v>
      </c>
      <c r="D370" s="91">
        <v>1</v>
      </c>
      <c r="F370" s="95" t="s">
        <v>90</v>
      </c>
      <c r="G370" s="94" t="s">
        <v>90</v>
      </c>
      <c r="H370" s="94" t="s">
        <v>90</v>
      </c>
      <c r="I370" s="91">
        <v>0</v>
      </c>
      <c r="J370" s="95" t="s">
        <v>90</v>
      </c>
      <c r="K370" s="94" t="s">
        <v>90</v>
      </c>
      <c r="L370" s="94" t="s">
        <v>90</v>
      </c>
      <c r="M370" s="91">
        <v>0</v>
      </c>
      <c r="N370" s="95" t="s">
        <v>90</v>
      </c>
      <c r="O370" s="94" t="s">
        <v>90</v>
      </c>
      <c r="P370" s="94" t="s">
        <v>90</v>
      </c>
      <c r="Q370" s="91">
        <v>0</v>
      </c>
      <c r="R370" s="95" t="s">
        <v>90</v>
      </c>
      <c r="S370" s="94" t="s">
        <v>90</v>
      </c>
      <c r="T370" s="94" t="s">
        <v>90</v>
      </c>
      <c r="U370" s="91">
        <v>0</v>
      </c>
      <c r="V370" s="95" t="s">
        <v>90</v>
      </c>
      <c r="W370" s="94" t="s">
        <v>90</v>
      </c>
      <c r="X370" s="94" t="s">
        <v>90</v>
      </c>
      <c r="Y370" s="91">
        <v>0</v>
      </c>
      <c r="Z370" s="95" t="s">
        <v>90</v>
      </c>
      <c r="AA370" s="94" t="s">
        <v>90</v>
      </c>
      <c r="AB370" s="94" t="s">
        <v>90</v>
      </c>
      <c r="AC370" s="91">
        <v>0</v>
      </c>
      <c r="AD370" s="95" t="s">
        <v>90</v>
      </c>
      <c r="AE370" s="94" t="s">
        <v>90</v>
      </c>
      <c r="AF370" s="94" t="s">
        <v>90</v>
      </c>
      <c r="AG370" s="91">
        <v>0</v>
      </c>
    </row>
    <row r="371" spans="1:33">
      <c r="A371" s="95">
        <v>40716</v>
      </c>
      <c r="B371" s="94">
        <v>119.57751472680914</v>
      </c>
      <c r="C371" s="94">
        <v>125.80118702222393</v>
      </c>
      <c r="D371" s="91">
        <v>1</v>
      </c>
      <c r="F371" s="95" t="s">
        <v>90</v>
      </c>
      <c r="G371" s="94" t="s">
        <v>90</v>
      </c>
      <c r="H371" s="94" t="s">
        <v>90</v>
      </c>
      <c r="I371" s="91">
        <v>0</v>
      </c>
      <c r="J371" s="95" t="s">
        <v>90</v>
      </c>
      <c r="K371" s="94" t="s">
        <v>90</v>
      </c>
      <c r="L371" s="94" t="s">
        <v>90</v>
      </c>
      <c r="M371" s="91">
        <v>0</v>
      </c>
      <c r="N371" s="95" t="s">
        <v>90</v>
      </c>
      <c r="O371" s="94" t="s">
        <v>90</v>
      </c>
      <c r="P371" s="94" t="s">
        <v>90</v>
      </c>
      <c r="Q371" s="91">
        <v>0</v>
      </c>
      <c r="R371" s="95" t="s">
        <v>90</v>
      </c>
      <c r="S371" s="94" t="s">
        <v>90</v>
      </c>
      <c r="T371" s="94" t="s">
        <v>90</v>
      </c>
      <c r="U371" s="91">
        <v>0</v>
      </c>
      <c r="V371" s="95" t="s">
        <v>90</v>
      </c>
      <c r="W371" s="94" t="s">
        <v>90</v>
      </c>
      <c r="X371" s="94" t="s">
        <v>90</v>
      </c>
      <c r="Y371" s="91">
        <v>0</v>
      </c>
      <c r="Z371" s="95" t="s">
        <v>90</v>
      </c>
      <c r="AA371" s="94" t="s">
        <v>90</v>
      </c>
      <c r="AB371" s="94" t="s">
        <v>90</v>
      </c>
      <c r="AC371" s="91">
        <v>0</v>
      </c>
      <c r="AD371" s="95" t="s">
        <v>90</v>
      </c>
      <c r="AE371" s="94" t="s">
        <v>90</v>
      </c>
      <c r="AF371" s="94" t="s">
        <v>90</v>
      </c>
      <c r="AG371" s="91">
        <v>0</v>
      </c>
    </row>
    <row r="372" spans="1:33">
      <c r="A372" s="95">
        <v>40717</v>
      </c>
      <c r="B372" s="94">
        <v>118.01898085909912</v>
      </c>
      <c r="C372" s="94">
        <v>124.16153586355755</v>
      </c>
      <c r="D372" s="91">
        <v>1</v>
      </c>
      <c r="F372" s="95" t="s">
        <v>90</v>
      </c>
      <c r="G372" s="94" t="s">
        <v>90</v>
      </c>
      <c r="H372" s="94" t="s">
        <v>90</v>
      </c>
      <c r="I372" s="91">
        <v>0</v>
      </c>
      <c r="J372" s="95" t="s">
        <v>90</v>
      </c>
      <c r="K372" s="94" t="s">
        <v>90</v>
      </c>
      <c r="L372" s="94" t="s">
        <v>90</v>
      </c>
      <c r="M372" s="91">
        <v>0</v>
      </c>
      <c r="N372" s="95" t="s">
        <v>90</v>
      </c>
      <c r="O372" s="94" t="s">
        <v>90</v>
      </c>
      <c r="P372" s="94" t="s">
        <v>90</v>
      </c>
      <c r="Q372" s="91">
        <v>0</v>
      </c>
      <c r="R372" s="95" t="s">
        <v>90</v>
      </c>
      <c r="S372" s="94" t="s">
        <v>90</v>
      </c>
      <c r="T372" s="94" t="s">
        <v>90</v>
      </c>
      <c r="U372" s="91">
        <v>0</v>
      </c>
      <c r="V372" s="95" t="s">
        <v>90</v>
      </c>
      <c r="W372" s="94" t="s">
        <v>90</v>
      </c>
      <c r="X372" s="94" t="s">
        <v>90</v>
      </c>
      <c r="Y372" s="91">
        <v>0</v>
      </c>
      <c r="Z372" s="95" t="s">
        <v>90</v>
      </c>
      <c r="AA372" s="94" t="s">
        <v>90</v>
      </c>
      <c r="AB372" s="94" t="s">
        <v>90</v>
      </c>
      <c r="AC372" s="91">
        <v>0</v>
      </c>
      <c r="AD372" s="95" t="s">
        <v>90</v>
      </c>
      <c r="AE372" s="94" t="s">
        <v>90</v>
      </c>
      <c r="AF372" s="94" t="s">
        <v>90</v>
      </c>
      <c r="AG372" s="91">
        <v>0</v>
      </c>
    </row>
    <row r="373" spans="1:33">
      <c r="A373" s="95">
        <v>40718</v>
      </c>
      <c r="B373" s="94">
        <v>119.29598373198563</v>
      </c>
      <c r="C373" s="94">
        <v>125.50500313336104</v>
      </c>
      <c r="D373" s="91">
        <v>1</v>
      </c>
      <c r="F373" s="95" t="s">
        <v>90</v>
      </c>
      <c r="G373" s="94" t="s">
        <v>90</v>
      </c>
      <c r="H373" s="94" t="s">
        <v>90</v>
      </c>
      <c r="I373" s="91">
        <v>0</v>
      </c>
      <c r="J373" s="95" t="s">
        <v>90</v>
      </c>
      <c r="K373" s="94" t="s">
        <v>90</v>
      </c>
      <c r="L373" s="94" t="s">
        <v>90</v>
      </c>
      <c r="M373" s="91">
        <v>0</v>
      </c>
      <c r="N373" s="95" t="s">
        <v>90</v>
      </c>
      <c r="O373" s="94" t="s">
        <v>90</v>
      </c>
      <c r="P373" s="94" t="s">
        <v>90</v>
      </c>
      <c r="Q373" s="91">
        <v>0</v>
      </c>
      <c r="R373" s="95" t="s">
        <v>90</v>
      </c>
      <c r="S373" s="94" t="s">
        <v>90</v>
      </c>
      <c r="T373" s="94" t="s">
        <v>90</v>
      </c>
      <c r="U373" s="91">
        <v>0</v>
      </c>
      <c r="V373" s="95" t="s">
        <v>90</v>
      </c>
      <c r="W373" s="94" t="s">
        <v>90</v>
      </c>
      <c r="X373" s="94" t="s">
        <v>90</v>
      </c>
      <c r="Y373" s="91">
        <v>0</v>
      </c>
      <c r="Z373" s="95" t="s">
        <v>90</v>
      </c>
      <c r="AA373" s="94" t="s">
        <v>90</v>
      </c>
      <c r="AB373" s="94" t="s">
        <v>90</v>
      </c>
      <c r="AC373" s="91">
        <v>0</v>
      </c>
      <c r="AD373" s="95" t="s">
        <v>90</v>
      </c>
      <c r="AE373" s="94" t="s">
        <v>90</v>
      </c>
      <c r="AF373" s="94" t="s">
        <v>90</v>
      </c>
      <c r="AG373" s="91">
        <v>0</v>
      </c>
    </row>
    <row r="374" spans="1:33">
      <c r="A374" s="95">
        <v>40721</v>
      </c>
      <c r="B374" s="94">
        <v>119.9018912402492</v>
      </c>
      <c r="C374" s="94">
        <v>126.15036239008953</v>
      </c>
      <c r="D374" s="91">
        <v>1</v>
      </c>
      <c r="F374" s="95" t="s">
        <v>90</v>
      </c>
      <c r="G374" s="94" t="s">
        <v>90</v>
      </c>
      <c r="H374" s="94" t="s">
        <v>90</v>
      </c>
      <c r="I374" s="91">
        <v>0</v>
      </c>
      <c r="J374" s="95" t="s">
        <v>90</v>
      </c>
      <c r="K374" s="94" t="s">
        <v>90</v>
      </c>
      <c r="L374" s="94" t="s">
        <v>90</v>
      </c>
      <c r="M374" s="91">
        <v>0</v>
      </c>
      <c r="N374" s="95" t="s">
        <v>90</v>
      </c>
      <c r="O374" s="94" t="s">
        <v>90</v>
      </c>
      <c r="P374" s="94" t="s">
        <v>90</v>
      </c>
      <c r="Q374" s="91">
        <v>0</v>
      </c>
      <c r="R374" s="95" t="s">
        <v>90</v>
      </c>
      <c r="S374" s="94" t="s">
        <v>90</v>
      </c>
      <c r="T374" s="94" t="s">
        <v>90</v>
      </c>
      <c r="U374" s="91">
        <v>0</v>
      </c>
      <c r="V374" s="95" t="s">
        <v>90</v>
      </c>
      <c r="W374" s="94" t="s">
        <v>90</v>
      </c>
      <c r="X374" s="94" t="s">
        <v>90</v>
      </c>
      <c r="Y374" s="91">
        <v>0</v>
      </c>
      <c r="Z374" s="95" t="s">
        <v>90</v>
      </c>
      <c r="AA374" s="94" t="s">
        <v>90</v>
      </c>
      <c r="AB374" s="94" t="s">
        <v>90</v>
      </c>
      <c r="AC374" s="91">
        <v>0</v>
      </c>
      <c r="AD374" s="95" t="s">
        <v>90</v>
      </c>
      <c r="AE374" s="94" t="s">
        <v>90</v>
      </c>
      <c r="AF374" s="94" t="s">
        <v>90</v>
      </c>
      <c r="AG374" s="91">
        <v>0</v>
      </c>
    </row>
    <row r="375" spans="1:33">
      <c r="A375" s="95">
        <v>40722</v>
      </c>
      <c r="B375" s="94">
        <v>121.79775188681526</v>
      </c>
      <c r="C375" s="94">
        <v>128.14502240029904</v>
      </c>
      <c r="D375" s="91">
        <v>1</v>
      </c>
      <c r="F375" s="95" t="s">
        <v>90</v>
      </c>
      <c r="G375" s="94" t="s">
        <v>90</v>
      </c>
      <c r="H375" s="94" t="s">
        <v>90</v>
      </c>
      <c r="I375" s="91">
        <v>0</v>
      </c>
      <c r="J375" s="95" t="s">
        <v>90</v>
      </c>
      <c r="K375" s="94" t="s">
        <v>90</v>
      </c>
      <c r="L375" s="94" t="s">
        <v>90</v>
      </c>
      <c r="M375" s="91">
        <v>0</v>
      </c>
      <c r="N375" s="95" t="s">
        <v>90</v>
      </c>
      <c r="O375" s="94" t="s">
        <v>90</v>
      </c>
      <c r="P375" s="94" t="s">
        <v>90</v>
      </c>
      <c r="Q375" s="91">
        <v>0</v>
      </c>
      <c r="R375" s="95" t="s">
        <v>90</v>
      </c>
      <c r="S375" s="94" t="s">
        <v>90</v>
      </c>
      <c r="T375" s="94" t="s">
        <v>90</v>
      </c>
      <c r="U375" s="91">
        <v>0</v>
      </c>
      <c r="V375" s="95" t="s">
        <v>90</v>
      </c>
      <c r="W375" s="94" t="s">
        <v>90</v>
      </c>
      <c r="X375" s="94" t="s">
        <v>90</v>
      </c>
      <c r="Y375" s="91">
        <v>0</v>
      </c>
      <c r="Z375" s="95" t="s">
        <v>90</v>
      </c>
      <c r="AA375" s="94" t="s">
        <v>90</v>
      </c>
      <c r="AB375" s="94" t="s">
        <v>90</v>
      </c>
      <c r="AC375" s="91">
        <v>0</v>
      </c>
      <c r="AD375" s="95" t="s">
        <v>90</v>
      </c>
      <c r="AE375" s="94" t="s">
        <v>90</v>
      </c>
      <c r="AF375" s="94" t="s">
        <v>90</v>
      </c>
      <c r="AG375" s="91">
        <v>0</v>
      </c>
    </row>
    <row r="376" spans="1:33">
      <c r="A376" s="95">
        <v>40723</v>
      </c>
      <c r="B376" s="94">
        <v>123.31775272026775</v>
      </c>
      <c r="C376" s="94">
        <v>129.74423534006044</v>
      </c>
      <c r="D376" s="91">
        <v>1</v>
      </c>
      <c r="F376" s="95" t="s">
        <v>90</v>
      </c>
      <c r="G376" s="94" t="s">
        <v>90</v>
      </c>
      <c r="H376" s="94" t="s">
        <v>90</v>
      </c>
      <c r="I376" s="91">
        <v>0</v>
      </c>
      <c r="J376" s="95" t="s">
        <v>90</v>
      </c>
      <c r="K376" s="94" t="s">
        <v>90</v>
      </c>
      <c r="L376" s="94" t="s">
        <v>90</v>
      </c>
      <c r="M376" s="91">
        <v>0</v>
      </c>
      <c r="N376" s="95" t="s">
        <v>90</v>
      </c>
      <c r="O376" s="94" t="s">
        <v>90</v>
      </c>
      <c r="P376" s="94" t="s">
        <v>90</v>
      </c>
      <c r="Q376" s="91">
        <v>0</v>
      </c>
      <c r="R376" s="95" t="s">
        <v>90</v>
      </c>
      <c r="S376" s="94" t="s">
        <v>90</v>
      </c>
      <c r="T376" s="94" t="s">
        <v>90</v>
      </c>
      <c r="U376" s="91">
        <v>0</v>
      </c>
      <c r="V376" s="95" t="s">
        <v>90</v>
      </c>
      <c r="W376" s="94" t="s">
        <v>90</v>
      </c>
      <c r="X376" s="94" t="s">
        <v>90</v>
      </c>
      <c r="Y376" s="91">
        <v>0</v>
      </c>
      <c r="Z376" s="95" t="s">
        <v>90</v>
      </c>
      <c r="AA376" s="94" t="s">
        <v>90</v>
      </c>
      <c r="AB376" s="94" t="s">
        <v>90</v>
      </c>
      <c r="AC376" s="91">
        <v>0</v>
      </c>
      <c r="AD376" s="95" t="s">
        <v>90</v>
      </c>
      <c r="AE376" s="94" t="s">
        <v>90</v>
      </c>
      <c r="AF376" s="94" t="s">
        <v>90</v>
      </c>
      <c r="AG376" s="91">
        <v>0</v>
      </c>
    </row>
    <row r="377" spans="1:33">
      <c r="A377" s="95">
        <v>40724</v>
      </c>
      <c r="B377" s="94">
        <v>124.1191146854239</v>
      </c>
      <c r="C377" s="94">
        <v>130.58735884098607</v>
      </c>
      <c r="D377" s="91">
        <v>1</v>
      </c>
      <c r="F377" s="95" t="s">
        <v>90</v>
      </c>
      <c r="G377" s="94" t="s">
        <v>90</v>
      </c>
      <c r="H377" s="94" t="s">
        <v>90</v>
      </c>
      <c r="I377" s="91">
        <v>0</v>
      </c>
      <c r="J377" s="95" t="s">
        <v>90</v>
      </c>
      <c r="K377" s="94" t="s">
        <v>90</v>
      </c>
      <c r="L377" s="94" t="s">
        <v>90</v>
      </c>
      <c r="M377" s="91">
        <v>0</v>
      </c>
      <c r="N377" s="95" t="s">
        <v>90</v>
      </c>
      <c r="O377" s="94" t="s">
        <v>90</v>
      </c>
      <c r="P377" s="94" t="s">
        <v>90</v>
      </c>
      <c r="Q377" s="91">
        <v>0</v>
      </c>
      <c r="R377" s="95" t="s">
        <v>90</v>
      </c>
      <c r="S377" s="94" t="s">
        <v>90</v>
      </c>
      <c r="T377" s="94" t="s">
        <v>90</v>
      </c>
      <c r="U377" s="91">
        <v>0</v>
      </c>
      <c r="V377" s="95" t="s">
        <v>90</v>
      </c>
      <c r="W377" s="94" t="s">
        <v>90</v>
      </c>
      <c r="X377" s="94" t="s">
        <v>90</v>
      </c>
      <c r="Y377" s="91">
        <v>0</v>
      </c>
      <c r="Z377" s="95" t="s">
        <v>90</v>
      </c>
      <c r="AA377" s="94" t="s">
        <v>90</v>
      </c>
      <c r="AB377" s="94" t="s">
        <v>90</v>
      </c>
      <c r="AC377" s="91">
        <v>0</v>
      </c>
      <c r="AD377" s="95" t="s">
        <v>90</v>
      </c>
      <c r="AE377" s="94" t="s">
        <v>90</v>
      </c>
      <c r="AF377" s="94" t="s">
        <v>90</v>
      </c>
      <c r="AG377" s="91">
        <v>0</v>
      </c>
    </row>
    <row r="378" spans="1:33">
      <c r="A378" s="95">
        <v>40725</v>
      </c>
      <c r="B378" s="94">
        <v>124.81754135775236</v>
      </c>
      <c r="C378" s="94">
        <v>131.32218276165801</v>
      </c>
      <c r="D378" s="91">
        <v>1</v>
      </c>
      <c r="F378" s="95" t="s">
        <v>90</v>
      </c>
      <c r="G378" s="94" t="s">
        <v>90</v>
      </c>
      <c r="H378" s="94" t="s">
        <v>90</v>
      </c>
      <c r="I378" s="91">
        <v>0</v>
      </c>
      <c r="J378" s="95" t="s">
        <v>90</v>
      </c>
      <c r="K378" s="94" t="s">
        <v>90</v>
      </c>
      <c r="L378" s="94" t="s">
        <v>90</v>
      </c>
      <c r="M378" s="91">
        <v>0</v>
      </c>
      <c r="N378" s="95" t="s">
        <v>90</v>
      </c>
      <c r="O378" s="94" t="s">
        <v>90</v>
      </c>
      <c r="P378" s="94" t="s">
        <v>90</v>
      </c>
      <c r="Q378" s="91">
        <v>0</v>
      </c>
      <c r="R378" s="95" t="s">
        <v>90</v>
      </c>
      <c r="S378" s="94" t="s">
        <v>90</v>
      </c>
      <c r="T378" s="94" t="s">
        <v>90</v>
      </c>
      <c r="U378" s="91">
        <v>0</v>
      </c>
      <c r="V378" s="95" t="s">
        <v>90</v>
      </c>
      <c r="W378" s="94" t="s">
        <v>90</v>
      </c>
      <c r="X378" s="94" t="s">
        <v>90</v>
      </c>
      <c r="Y378" s="91">
        <v>0</v>
      </c>
      <c r="Z378" s="95" t="s">
        <v>90</v>
      </c>
      <c r="AA378" s="94" t="s">
        <v>90</v>
      </c>
      <c r="AB378" s="94" t="s">
        <v>90</v>
      </c>
      <c r="AC378" s="91">
        <v>0</v>
      </c>
      <c r="AD378" s="95" t="s">
        <v>90</v>
      </c>
      <c r="AE378" s="94" t="s">
        <v>90</v>
      </c>
      <c r="AF378" s="94" t="s">
        <v>90</v>
      </c>
      <c r="AG378" s="91">
        <v>0</v>
      </c>
    </row>
    <row r="379" spans="1:33">
      <c r="A379" s="95">
        <v>40728</v>
      </c>
      <c r="B379" s="94">
        <v>124.78387596591409</v>
      </c>
      <c r="C379" s="94">
        <v>131.28676295854672</v>
      </c>
      <c r="D379" s="91">
        <v>1</v>
      </c>
      <c r="F379" s="95" t="s">
        <v>90</v>
      </c>
      <c r="G379" s="94" t="s">
        <v>90</v>
      </c>
      <c r="H379" s="94" t="s">
        <v>90</v>
      </c>
      <c r="I379" s="91">
        <v>0</v>
      </c>
      <c r="J379" s="95" t="s">
        <v>90</v>
      </c>
      <c r="K379" s="94" t="s">
        <v>90</v>
      </c>
      <c r="L379" s="94" t="s">
        <v>90</v>
      </c>
      <c r="M379" s="91">
        <v>0</v>
      </c>
      <c r="N379" s="95" t="s">
        <v>90</v>
      </c>
      <c r="O379" s="94" t="s">
        <v>90</v>
      </c>
      <c r="P379" s="94" t="s">
        <v>90</v>
      </c>
      <c r="Q379" s="91">
        <v>0</v>
      </c>
      <c r="R379" s="95" t="s">
        <v>90</v>
      </c>
      <c r="S379" s="94" t="s">
        <v>90</v>
      </c>
      <c r="T379" s="94" t="s">
        <v>90</v>
      </c>
      <c r="U379" s="91">
        <v>0</v>
      </c>
      <c r="V379" s="95" t="s">
        <v>90</v>
      </c>
      <c r="W379" s="94" t="s">
        <v>90</v>
      </c>
      <c r="X379" s="94" t="s">
        <v>90</v>
      </c>
      <c r="Y379" s="91">
        <v>0</v>
      </c>
      <c r="Z379" s="95" t="s">
        <v>90</v>
      </c>
      <c r="AA379" s="94" t="s">
        <v>90</v>
      </c>
      <c r="AB379" s="94" t="s">
        <v>90</v>
      </c>
      <c r="AC379" s="91">
        <v>0</v>
      </c>
      <c r="AD379" s="95" t="s">
        <v>90</v>
      </c>
      <c r="AE379" s="94" t="s">
        <v>90</v>
      </c>
      <c r="AF379" s="94" t="s">
        <v>90</v>
      </c>
      <c r="AG379" s="91">
        <v>0</v>
      </c>
    </row>
    <row r="380" spans="1:33">
      <c r="A380" s="95">
        <v>40729</v>
      </c>
      <c r="B380" s="94">
        <v>126.28233544755223</v>
      </c>
      <c r="C380" s="94">
        <v>132.86331195773434</v>
      </c>
      <c r="D380" s="91">
        <v>1</v>
      </c>
      <c r="F380" s="95" t="s">
        <v>90</v>
      </c>
      <c r="G380" s="94" t="s">
        <v>90</v>
      </c>
      <c r="H380" s="94" t="s">
        <v>90</v>
      </c>
      <c r="I380" s="91">
        <v>0</v>
      </c>
      <c r="J380" s="95" t="s">
        <v>90</v>
      </c>
      <c r="K380" s="94" t="s">
        <v>90</v>
      </c>
      <c r="L380" s="94" t="s">
        <v>90</v>
      </c>
      <c r="M380" s="91">
        <v>0</v>
      </c>
      <c r="N380" s="95" t="s">
        <v>90</v>
      </c>
      <c r="O380" s="94" t="s">
        <v>90</v>
      </c>
      <c r="P380" s="94" t="s">
        <v>90</v>
      </c>
      <c r="Q380" s="91">
        <v>0</v>
      </c>
      <c r="R380" s="95" t="s">
        <v>90</v>
      </c>
      <c r="S380" s="94" t="s">
        <v>90</v>
      </c>
      <c r="T380" s="94" t="s">
        <v>90</v>
      </c>
      <c r="U380" s="91">
        <v>0</v>
      </c>
      <c r="V380" s="95" t="s">
        <v>90</v>
      </c>
      <c r="W380" s="94" t="s">
        <v>90</v>
      </c>
      <c r="X380" s="94" t="s">
        <v>90</v>
      </c>
      <c r="Y380" s="91">
        <v>0</v>
      </c>
      <c r="Z380" s="95" t="s">
        <v>90</v>
      </c>
      <c r="AA380" s="94" t="s">
        <v>90</v>
      </c>
      <c r="AB380" s="94" t="s">
        <v>90</v>
      </c>
      <c r="AC380" s="91">
        <v>0</v>
      </c>
      <c r="AD380" s="95" t="s">
        <v>90</v>
      </c>
      <c r="AE380" s="94" t="s">
        <v>90</v>
      </c>
      <c r="AF380" s="94" t="s">
        <v>90</v>
      </c>
      <c r="AG380" s="91">
        <v>0</v>
      </c>
    </row>
    <row r="381" spans="1:33">
      <c r="A381" s="95">
        <v>40730</v>
      </c>
      <c r="B381" s="94">
        <v>125.40066392814016</v>
      </c>
      <c r="C381" s="94">
        <v>131.93569371474939</v>
      </c>
      <c r="D381" s="91">
        <v>1</v>
      </c>
      <c r="F381" s="95" t="s">
        <v>90</v>
      </c>
      <c r="G381" s="94" t="s">
        <v>90</v>
      </c>
      <c r="H381" s="94" t="s">
        <v>90</v>
      </c>
      <c r="I381" s="91">
        <v>0</v>
      </c>
      <c r="J381" s="95" t="s">
        <v>90</v>
      </c>
      <c r="K381" s="94" t="s">
        <v>90</v>
      </c>
      <c r="L381" s="94" t="s">
        <v>90</v>
      </c>
      <c r="M381" s="91">
        <v>0</v>
      </c>
      <c r="N381" s="95" t="s">
        <v>90</v>
      </c>
      <c r="O381" s="94" t="s">
        <v>90</v>
      </c>
      <c r="P381" s="94" t="s">
        <v>90</v>
      </c>
      <c r="Q381" s="91">
        <v>0</v>
      </c>
      <c r="R381" s="95" t="s">
        <v>90</v>
      </c>
      <c r="S381" s="94" t="s">
        <v>90</v>
      </c>
      <c r="T381" s="94" t="s">
        <v>90</v>
      </c>
      <c r="U381" s="91">
        <v>0</v>
      </c>
      <c r="V381" s="95" t="s">
        <v>90</v>
      </c>
      <c r="W381" s="94" t="s">
        <v>90</v>
      </c>
      <c r="X381" s="94" t="s">
        <v>90</v>
      </c>
      <c r="Y381" s="91">
        <v>0</v>
      </c>
      <c r="Z381" s="95" t="s">
        <v>90</v>
      </c>
      <c r="AA381" s="94" t="s">
        <v>90</v>
      </c>
      <c r="AB381" s="94" t="s">
        <v>90</v>
      </c>
      <c r="AC381" s="91">
        <v>0</v>
      </c>
      <c r="AD381" s="95" t="s">
        <v>90</v>
      </c>
      <c r="AE381" s="94" t="s">
        <v>90</v>
      </c>
      <c r="AF381" s="94" t="s">
        <v>90</v>
      </c>
      <c r="AG381" s="91">
        <v>0</v>
      </c>
    </row>
    <row r="382" spans="1:33">
      <c r="A382" s="95">
        <v>40731</v>
      </c>
      <c r="B382" s="94">
        <v>125.74997361762377</v>
      </c>
      <c r="C382" s="94">
        <v>132.30320704968446</v>
      </c>
      <c r="D382" s="91">
        <v>1</v>
      </c>
      <c r="F382" s="95" t="s">
        <v>90</v>
      </c>
      <c r="G382" s="94" t="s">
        <v>90</v>
      </c>
      <c r="H382" s="94" t="s">
        <v>90</v>
      </c>
      <c r="I382" s="91">
        <v>0</v>
      </c>
      <c r="J382" s="95" t="s">
        <v>90</v>
      </c>
      <c r="K382" s="94" t="s">
        <v>90</v>
      </c>
      <c r="L382" s="94" t="s">
        <v>90</v>
      </c>
      <c r="M382" s="91">
        <v>0</v>
      </c>
      <c r="N382" s="95" t="s">
        <v>90</v>
      </c>
      <c r="O382" s="94" t="s">
        <v>90</v>
      </c>
      <c r="P382" s="94" t="s">
        <v>90</v>
      </c>
      <c r="Q382" s="91">
        <v>0</v>
      </c>
      <c r="R382" s="95" t="s">
        <v>90</v>
      </c>
      <c r="S382" s="94" t="s">
        <v>90</v>
      </c>
      <c r="T382" s="94" t="s">
        <v>90</v>
      </c>
      <c r="U382" s="91">
        <v>0</v>
      </c>
      <c r="V382" s="95" t="s">
        <v>90</v>
      </c>
      <c r="W382" s="94" t="s">
        <v>90</v>
      </c>
      <c r="X382" s="94" t="s">
        <v>90</v>
      </c>
      <c r="Y382" s="91">
        <v>0</v>
      </c>
      <c r="Z382" s="95" t="s">
        <v>90</v>
      </c>
      <c r="AA382" s="94" t="s">
        <v>90</v>
      </c>
      <c r="AB382" s="94" t="s">
        <v>90</v>
      </c>
      <c r="AC382" s="91">
        <v>0</v>
      </c>
      <c r="AD382" s="95" t="s">
        <v>90</v>
      </c>
      <c r="AE382" s="94" t="s">
        <v>90</v>
      </c>
      <c r="AF382" s="94" t="s">
        <v>90</v>
      </c>
      <c r="AG382" s="91">
        <v>0</v>
      </c>
    </row>
    <row r="383" spans="1:33">
      <c r="A383" s="95">
        <v>40732</v>
      </c>
      <c r="B383" s="94">
        <v>124.6925210586765</v>
      </c>
      <c r="C383" s="94">
        <v>131.19064725482491</v>
      </c>
      <c r="D383" s="91">
        <v>1</v>
      </c>
      <c r="F383" s="95" t="s">
        <v>90</v>
      </c>
      <c r="G383" s="94" t="s">
        <v>90</v>
      </c>
      <c r="H383" s="94" t="s">
        <v>90</v>
      </c>
      <c r="I383" s="91">
        <v>0</v>
      </c>
      <c r="J383" s="95" t="s">
        <v>90</v>
      </c>
      <c r="K383" s="94" t="s">
        <v>90</v>
      </c>
      <c r="L383" s="94" t="s">
        <v>90</v>
      </c>
      <c r="M383" s="91">
        <v>0</v>
      </c>
      <c r="N383" s="95" t="s">
        <v>90</v>
      </c>
      <c r="O383" s="94" t="s">
        <v>90</v>
      </c>
      <c r="P383" s="94" t="s">
        <v>90</v>
      </c>
      <c r="Q383" s="91">
        <v>0</v>
      </c>
      <c r="R383" s="95" t="s">
        <v>90</v>
      </c>
      <c r="S383" s="94" t="s">
        <v>90</v>
      </c>
      <c r="T383" s="94" t="s">
        <v>90</v>
      </c>
      <c r="U383" s="91">
        <v>0</v>
      </c>
      <c r="V383" s="95" t="s">
        <v>90</v>
      </c>
      <c r="W383" s="94" t="s">
        <v>90</v>
      </c>
      <c r="X383" s="94" t="s">
        <v>90</v>
      </c>
      <c r="Y383" s="91">
        <v>0</v>
      </c>
      <c r="Z383" s="95" t="s">
        <v>90</v>
      </c>
      <c r="AA383" s="94" t="s">
        <v>90</v>
      </c>
      <c r="AB383" s="94" t="s">
        <v>90</v>
      </c>
      <c r="AC383" s="91">
        <v>0</v>
      </c>
      <c r="AD383" s="95" t="s">
        <v>90</v>
      </c>
      <c r="AE383" s="94" t="s">
        <v>90</v>
      </c>
      <c r="AF383" s="94" t="s">
        <v>90</v>
      </c>
      <c r="AG383" s="91">
        <v>0</v>
      </c>
    </row>
    <row r="384" spans="1:33">
      <c r="A384" s="95">
        <v>40735</v>
      </c>
      <c r="B384" s="94">
        <v>123.74009608126234</v>
      </c>
      <c r="C384" s="94">
        <v>130.18858836478267</v>
      </c>
      <c r="D384" s="91">
        <v>1</v>
      </c>
      <c r="F384" s="95" t="s">
        <v>90</v>
      </c>
      <c r="G384" s="94" t="s">
        <v>90</v>
      </c>
      <c r="H384" s="94" t="s">
        <v>90</v>
      </c>
      <c r="I384" s="91">
        <v>0</v>
      </c>
      <c r="J384" s="95" t="s">
        <v>90</v>
      </c>
      <c r="K384" s="94" t="s">
        <v>90</v>
      </c>
      <c r="L384" s="94" t="s">
        <v>90</v>
      </c>
      <c r="M384" s="91">
        <v>0</v>
      </c>
      <c r="N384" s="95" t="s">
        <v>90</v>
      </c>
      <c r="O384" s="94" t="s">
        <v>90</v>
      </c>
      <c r="P384" s="94" t="s">
        <v>90</v>
      </c>
      <c r="Q384" s="91">
        <v>0</v>
      </c>
      <c r="R384" s="95" t="s">
        <v>90</v>
      </c>
      <c r="S384" s="94" t="s">
        <v>90</v>
      </c>
      <c r="T384" s="94" t="s">
        <v>90</v>
      </c>
      <c r="U384" s="91">
        <v>0</v>
      </c>
      <c r="V384" s="95" t="s">
        <v>90</v>
      </c>
      <c r="W384" s="94" t="s">
        <v>90</v>
      </c>
      <c r="X384" s="94" t="s">
        <v>90</v>
      </c>
      <c r="Y384" s="91">
        <v>0</v>
      </c>
      <c r="Z384" s="95" t="s">
        <v>90</v>
      </c>
      <c r="AA384" s="94" t="s">
        <v>90</v>
      </c>
      <c r="AB384" s="94" t="s">
        <v>90</v>
      </c>
      <c r="AC384" s="91">
        <v>0</v>
      </c>
      <c r="AD384" s="95" t="s">
        <v>90</v>
      </c>
      <c r="AE384" s="94" t="s">
        <v>90</v>
      </c>
      <c r="AF384" s="94" t="s">
        <v>90</v>
      </c>
      <c r="AG384" s="91">
        <v>0</v>
      </c>
    </row>
    <row r="385" spans="1:33">
      <c r="A385" s="95">
        <v>40736</v>
      </c>
      <c r="B385" s="94">
        <v>123.49667855562359</v>
      </c>
      <c r="C385" s="94">
        <v>129.93248557312697</v>
      </c>
      <c r="D385" s="91">
        <v>1</v>
      </c>
      <c r="F385" s="95" t="s">
        <v>90</v>
      </c>
      <c r="G385" s="94" t="s">
        <v>90</v>
      </c>
      <c r="H385" s="94" t="s">
        <v>90</v>
      </c>
      <c r="I385" s="91">
        <v>0</v>
      </c>
      <c r="J385" s="95" t="s">
        <v>90</v>
      </c>
      <c r="K385" s="94" t="s">
        <v>90</v>
      </c>
      <c r="L385" s="94" t="s">
        <v>90</v>
      </c>
      <c r="M385" s="91">
        <v>0</v>
      </c>
      <c r="N385" s="95" t="s">
        <v>90</v>
      </c>
      <c r="O385" s="94" t="s">
        <v>90</v>
      </c>
      <c r="P385" s="94" t="s">
        <v>90</v>
      </c>
      <c r="Q385" s="91">
        <v>0</v>
      </c>
      <c r="R385" s="95" t="s">
        <v>90</v>
      </c>
      <c r="S385" s="94" t="s">
        <v>90</v>
      </c>
      <c r="T385" s="94" t="s">
        <v>90</v>
      </c>
      <c r="U385" s="91">
        <v>0</v>
      </c>
      <c r="V385" s="95" t="s">
        <v>90</v>
      </c>
      <c r="W385" s="94" t="s">
        <v>90</v>
      </c>
      <c r="X385" s="94" t="s">
        <v>90</v>
      </c>
      <c r="Y385" s="91">
        <v>0</v>
      </c>
      <c r="Z385" s="95" t="s">
        <v>90</v>
      </c>
      <c r="AA385" s="94" t="s">
        <v>90</v>
      </c>
      <c r="AB385" s="94" t="s">
        <v>90</v>
      </c>
      <c r="AC385" s="91">
        <v>0</v>
      </c>
      <c r="AD385" s="95" t="s">
        <v>90</v>
      </c>
      <c r="AE385" s="94" t="s">
        <v>90</v>
      </c>
      <c r="AF385" s="94" t="s">
        <v>90</v>
      </c>
      <c r="AG385" s="91">
        <v>0</v>
      </c>
    </row>
    <row r="386" spans="1:33">
      <c r="A386" s="95">
        <v>40737</v>
      </c>
      <c r="B386" s="94">
        <v>124.53285041074676</v>
      </c>
      <c r="C386" s="94">
        <v>131.02265565860367</v>
      </c>
      <c r="D386" s="91">
        <v>1</v>
      </c>
      <c r="F386" s="95" t="s">
        <v>90</v>
      </c>
      <c r="G386" s="94" t="s">
        <v>90</v>
      </c>
      <c r="H386" s="94" t="s">
        <v>90</v>
      </c>
      <c r="I386" s="91">
        <v>0</v>
      </c>
      <c r="J386" s="95" t="s">
        <v>90</v>
      </c>
      <c r="K386" s="94" t="s">
        <v>90</v>
      </c>
      <c r="L386" s="94" t="s">
        <v>90</v>
      </c>
      <c r="M386" s="91">
        <v>0</v>
      </c>
      <c r="N386" s="95" t="s">
        <v>90</v>
      </c>
      <c r="O386" s="94" t="s">
        <v>90</v>
      </c>
      <c r="P386" s="94" t="s">
        <v>90</v>
      </c>
      <c r="Q386" s="91">
        <v>0</v>
      </c>
      <c r="R386" s="95" t="s">
        <v>90</v>
      </c>
      <c r="S386" s="94" t="s">
        <v>90</v>
      </c>
      <c r="T386" s="94" t="s">
        <v>90</v>
      </c>
      <c r="U386" s="91">
        <v>0</v>
      </c>
      <c r="V386" s="95" t="s">
        <v>90</v>
      </c>
      <c r="W386" s="94" t="s">
        <v>90</v>
      </c>
      <c r="X386" s="94" t="s">
        <v>90</v>
      </c>
      <c r="Y386" s="91">
        <v>0</v>
      </c>
      <c r="Z386" s="95" t="s">
        <v>90</v>
      </c>
      <c r="AA386" s="94" t="s">
        <v>90</v>
      </c>
      <c r="AB386" s="94" t="s">
        <v>90</v>
      </c>
      <c r="AC386" s="91">
        <v>0</v>
      </c>
      <c r="AD386" s="95" t="s">
        <v>90</v>
      </c>
      <c r="AE386" s="94" t="s">
        <v>90</v>
      </c>
      <c r="AF386" s="94" t="s">
        <v>90</v>
      </c>
      <c r="AG386" s="91">
        <v>0</v>
      </c>
    </row>
    <row r="387" spans="1:33">
      <c r="A387" s="95">
        <v>40738</v>
      </c>
      <c r="B387" s="94">
        <v>124.41889757765249</v>
      </c>
      <c r="C387" s="94">
        <v>130.90276437881212</v>
      </c>
      <c r="D387" s="91">
        <v>1</v>
      </c>
      <c r="F387" s="95" t="s">
        <v>90</v>
      </c>
      <c r="G387" s="94" t="s">
        <v>90</v>
      </c>
      <c r="H387" s="94" t="s">
        <v>90</v>
      </c>
      <c r="I387" s="91">
        <v>0</v>
      </c>
      <c r="J387" s="95" t="s">
        <v>90</v>
      </c>
      <c r="K387" s="94" t="s">
        <v>90</v>
      </c>
      <c r="L387" s="94" t="s">
        <v>90</v>
      </c>
      <c r="M387" s="91">
        <v>0</v>
      </c>
      <c r="N387" s="95" t="s">
        <v>90</v>
      </c>
      <c r="O387" s="94" t="s">
        <v>90</v>
      </c>
      <c r="P387" s="94" t="s">
        <v>90</v>
      </c>
      <c r="Q387" s="91">
        <v>0</v>
      </c>
      <c r="R387" s="95" t="s">
        <v>90</v>
      </c>
      <c r="S387" s="94" t="s">
        <v>90</v>
      </c>
      <c r="T387" s="94" t="s">
        <v>90</v>
      </c>
      <c r="U387" s="91">
        <v>0</v>
      </c>
      <c r="V387" s="95" t="s">
        <v>90</v>
      </c>
      <c r="W387" s="94" t="s">
        <v>90</v>
      </c>
      <c r="X387" s="94" t="s">
        <v>90</v>
      </c>
      <c r="Y387" s="91">
        <v>0</v>
      </c>
      <c r="Z387" s="95" t="s">
        <v>90</v>
      </c>
      <c r="AA387" s="94" t="s">
        <v>90</v>
      </c>
      <c r="AB387" s="94" t="s">
        <v>90</v>
      </c>
      <c r="AC387" s="91">
        <v>0</v>
      </c>
      <c r="AD387" s="95" t="s">
        <v>90</v>
      </c>
      <c r="AE387" s="94" t="s">
        <v>90</v>
      </c>
      <c r="AF387" s="94" t="s">
        <v>90</v>
      </c>
      <c r="AG387" s="91">
        <v>0</v>
      </c>
    </row>
    <row r="388" spans="1:33">
      <c r="A388" s="95">
        <v>40739</v>
      </c>
      <c r="B388" s="94">
        <v>124.90311116165725</v>
      </c>
      <c r="C388" s="94">
        <v>131.41221188180447</v>
      </c>
      <c r="D388" s="91">
        <v>1</v>
      </c>
      <c r="F388" s="95" t="s">
        <v>90</v>
      </c>
      <c r="G388" s="94" t="s">
        <v>90</v>
      </c>
      <c r="H388" s="94" t="s">
        <v>90</v>
      </c>
      <c r="I388" s="91">
        <v>0</v>
      </c>
      <c r="J388" s="95" t="s">
        <v>90</v>
      </c>
      <c r="K388" s="94" t="s">
        <v>90</v>
      </c>
      <c r="L388" s="94" t="s">
        <v>90</v>
      </c>
      <c r="M388" s="91">
        <v>0</v>
      </c>
      <c r="N388" s="95" t="s">
        <v>90</v>
      </c>
      <c r="O388" s="94" t="s">
        <v>90</v>
      </c>
      <c r="P388" s="94" t="s">
        <v>90</v>
      </c>
      <c r="Q388" s="91">
        <v>0</v>
      </c>
      <c r="R388" s="95" t="s">
        <v>90</v>
      </c>
      <c r="S388" s="94" t="s">
        <v>90</v>
      </c>
      <c r="T388" s="94" t="s">
        <v>90</v>
      </c>
      <c r="U388" s="91">
        <v>0</v>
      </c>
      <c r="V388" s="95" t="s">
        <v>90</v>
      </c>
      <c r="W388" s="94" t="s">
        <v>90</v>
      </c>
      <c r="X388" s="94" t="s">
        <v>90</v>
      </c>
      <c r="Y388" s="91">
        <v>0</v>
      </c>
      <c r="Z388" s="95" t="s">
        <v>90</v>
      </c>
      <c r="AA388" s="94" t="s">
        <v>90</v>
      </c>
      <c r="AB388" s="94" t="s">
        <v>90</v>
      </c>
      <c r="AC388" s="91">
        <v>0</v>
      </c>
      <c r="AD388" s="95" t="s">
        <v>90</v>
      </c>
      <c r="AE388" s="94" t="s">
        <v>90</v>
      </c>
      <c r="AF388" s="94" t="s">
        <v>90</v>
      </c>
      <c r="AG388" s="91">
        <v>0</v>
      </c>
    </row>
    <row r="389" spans="1:33">
      <c r="A389" s="95">
        <v>40742</v>
      </c>
      <c r="B389" s="94">
        <v>123.06398019552157</v>
      </c>
      <c r="C389" s="94">
        <v>129.47723791716552</v>
      </c>
      <c r="D389" s="91">
        <v>1</v>
      </c>
      <c r="F389" s="95" t="s">
        <v>90</v>
      </c>
      <c r="G389" s="94" t="s">
        <v>90</v>
      </c>
      <c r="H389" s="94" t="s">
        <v>90</v>
      </c>
      <c r="I389" s="91">
        <v>0</v>
      </c>
      <c r="J389" s="95" t="s">
        <v>90</v>
      </c>
      <c r="K389" s="94" t="s">
        <v>90</v>
      </c>
      <c r="L389" s="94" t="s">
        <v>90</v>
      </c>
      <c r="M389" s="91">
        <v>0</v>
      </c>
      <c r="N389" s="95" t="s">
        <v>90</v>
      </c>
      <c r="O389" s="94" t="s">
        <v>90</v>
      </c>
      <c r="P389" s="94" t="s">
        <v>90</v>
      </c>
      <c r="Q389" s="91">
        <v>0</v>
      </c>
      <c r="R389" s="95" t="s">
        <v>90</v>
      </c>
      <c r="S389" s="94" t="s">
        <v>90</v>
      </c>
      <c r="T389" s="94" t="s">
        <v>90</v>
      </c>
      <c r="U389" s="91">
        <v>0</v>
      </c>
      <c r="V389" s="95" t="s">
        <v>90</v>
      </c>
      <c r="W389" s="94" t="s">
        <v>90</v>
      </c>
      <c r="X389" s="94" t="s">
        <v>90</v>
      </c>
      <c r="Y389" s="91">
        <v>0</v>
      </c>
      <c r="Z389" s="95" t="s">
        <v>90</v>
      </c>
      <c r="AA389" s="94" t="s">
        <v>90</v>
      </c>
      <c r="AB389" s="94" t="s">
        <v>90</v>
      </c>
      <c r="AC389" s="91">
        <v>0</v>
      </c>
      <c r="AD389" s="95" t="s">
        <v>90</v>
      </c>
      <c r="AE389" s="94" t="s">
        <v>90</v>
      </c>
      <c r="AF389" s="94" t="s">
        <v>90</v>
      </c>
      <c r="AG389" s="91">
        <v>0</v>
      </c>
    </row>
    <row r="390" spans="1:33">
      <c r="A390" s="95">
        <v>40743</v>
      </c>
      <c r="B390" s="94">
        <v>123.53618658017444</v>
      </c>
      <c r="C390" s="94">
        <v>129.97405248723362</v>
      </c>
      <c r="D390" s="91">
        <v>1</v>
      </c>
      <c r="F390" s="95" t="s">
        <v>90</v>
      </c>
      <c r="G390" s="94" t="s">
        <v>90</v>
      </c>
      <c r="H390" s="94" t="s">
        <v>90</v>
      </c>
      <c r="I390" s="91">
        <v>0</v>
      </c>
      <c r="J390" s="95" t="s">
        <v>90</v>
      </c>
      <c r="K390" s="94" t="s">
        <v>90</v>
      </c>
      <c r="L390" s="94" t="s">
        <v>90</v>
      </c>
      <c r="M390" s="91">
        <v>0</v>
      </c>
      <c r="N390" s="95" t="s">
        <v>90</v>
      </c>
      <c r="O390" s="94" t="s">
        <v>90</v>
      </c>
      <c r="P390" s="94" t="s">
        <v>90</v>
      </c>
      <c r="Q390" s="91">
        <v>0</v>
      </c>
      <c r="R390" s="95" t="s">
        <v>90</v>
      </c>
      <c r="S390" s="94" t="s">
        <v>90</v>
      </c>
      <c r="T390" s="94" t="s">
        <v>90</v>
      </c>
      <c r="U390" s="91">
        <v>0</v>
      </c>
      <c r="V390" s="95" t="s">
        <v>90</v>
      </c>
      <c r="W390" s="94" t="s">
        <v>90</v>
      </c>
      <c r="X390" s="94" t="s">
        <v>90</v>
      </c>
      <c r="Y390" s="91">
        <v>0</v>
      </c>
      <c r="Z390" s="95" t="s">
        <v>90</v>
      </c>
      <c r="AA390" s="94" t="s">
        <v>90</v>
      </c>
      <c r="AB390" s="94" t="s">
        <v>90</v>
      </c>
      <c r="AC390" s="91">
        <v>0</v>
      </c>
      <c r="AD390" s="95" t="s">
        <v>90</v>
      </c>
      <c r="AE390" s="94" t="s">
        <v>90</v>
      </c>
      <c r="AF390" s="94" t="s">
        <v>90</v>
      </c>
      <c r="AG390" s="91">
        <v>0</v>
      </c>
    </row>
    <row r="391" spans="1:33">
      <c r="A391" s="95">
        <v>40744</v>
      </c>
      <c r="B391" s="94">
        <v>123.77364780829876</v>
      </c>
      <c r="C391" s="94">
        <v>130.22388857965566</v>
      </c>
      <c r="D391" s="91">
        <v>1</v>
      </c>
      <c r="F391" s="95" t="s">
        <v>90</v>
      </c>
      <c r="G391" s="94" t="s">
        <v>90</v>
      </c>
      <c r="H391" s="94" t="s">
        <v>90</v>
      </c>
      <c r="I391" s="91">
        <v>0</v>
      </c>
      <c r="J391" s="95" t="s">
        <v>90</v>
      </c>
      <c r="K391" s="94" t="s">
        <v>90</v>
      </c>
      <c r="L391" s="94" t="s">
        <v>90</v>
      </c>
      <c r="M391" s="91">
        <v>0</v>
      </c>
      <c r="N391" s="95" t="s">
        <v>90</v>
      </c>
      <c r="O391" s="94" t="s">
        <v>90</v>
      </c>
      <c r="P391" s="94" t="s">
        <v>90</v>
      </c>
      <c r="Q391" s="91">
        <v>0</v>
      </c>
      <c r="R391" s="95" t="s">
        <v>90</v>
      </c>
      <c r="S391" s="94" t="s">
        <v>90</v>
      </c>
      <c r="T391" s="94" t="s">
        <v>90</v>
      </c>
      <c r="U391" s="91">
        <v>0</v>
      </c>
      <c r="V391" s="95" t="s">
        <v>90</v>
      </c>
      <c r="W391" s="94" t="s">
        <v>90</v>
      </c>
      <c r="X391" s="94" t="s">
        <v>90</v>
      </c>
      <c r="Y391" s="91">
        <v>0</v>
      </c>
      <c r="Z391" s="95" t="s">
        <v>90</v>
      </c>
      <c r="AA391" s="94" t="s">
        <v>90</v>
      </c>
      <c r="AB391" s="94" t="s">
        <v>90</v>
      </c>
      <c r="AC391" s="91">
        <v>0</v>
      </c>
      <c r="AD391" s="95" t="s">
        <v>90</v>
      </c>
      <c r="AE391" s="94" t="s">
        <v>90</v>
      </c>
      <c r="AF391" s="94" t="s">
        <v>90</v>
      </c>
      <c r="AG391" s="91">
        <v>0</v>
      </c>
    </row>
    <row r="392" spans="1:33">
      <c r="A392" s="95">
        <v>40745</v>
      </c>
      <c r="B392" s="94">
        <v>124.81591189179548</v>
      </c>
      <c r="C392" s="94">
        <v>131.32046837901706</v>
      </c>
      <c r="D392" s="91">
        <v>1</v>
      </c>
      <c r="F392" s="95" t="s">
        <v>90</v>
      </c>
      <c r="G392" s="94" t="s">
        <v>90</v>
      </c>
      <c r="H392" s="94" t="s">
        <v>90</v>
      </c>
      <c r="I392" s="91">
        <v>0</v>
      </c>
      <c r="J392" s="95" t="s">
        <v>90</v>
      </c>
      <c r="K392" s="94" t="s">
        <v>90</v>
      </c>
      <c r="L392" s="94" t="s">
        <v>90</v>
      </c>
      <c r="M392" s="91">
        <v>0</v>
      </c>
      <c r="N392" s="95" t="s">
        <v>90</v>
      </c>
      <c r="O392" s="94" t="s">
        <v>90</v>
      </c>
      <c r="P392" s="94" t="s">
        <v>90</v>
      </c>
      <c r="Q392" s="91">
        <v>0</v>
      </c>
      <c r="R392" s="95" t="s">
        <v>90</v>
      </c>
      <c r="S392" s="94" t="s">
        <v>90</v>
      </c>
      <c r="T392" s="94" t="s">
        <v>90</v>
      </c>
      <c r="U392" s="91">
        <v>0</v>
      </c>
      <c r="V392" s="95" t="s">
        <v>90</v>
      </c>
      <c r="W392" s="94" t="s">
        <v>90</v>
      </c>
      <c r="X392" s="94" t="s">
        <v>90</v>
      </c>
      <c r="Y392" s="91">
        <v>0</v>
      </c>
      <c r="Z392" s="95" t="s">
        <v>90</v>
      </c>
      <c r="AA392" s="94" t="s">
        <v>90</v>
      </c>
      <c r="AB392" s="94" t="s">
        <v>90</v>
      </c>
      <c r="AC392" s="91">
        <v>0</v>
      </c>
      <c r="AD392" s="95" t="s">
        <v>90</v>
      </c>
      <c r="AE392" s="94" t="s">
        <v>90</v>
      </c>
      <c r="AF392" s="94" t="s">
        <v>90</v>
      </c>
      <c r="AG392" s="91">
        <v>0</v>
      </c>
    </row>
    <row r="393" spans="1:33">
      <c r="A393" s="95">
        <v>40746</v>
      </c>
      <c r="B393" s="94">
        <v>123.99091649803972</v>
      </c>
      <c r="C393" s="94">
        <v>130.45247983591801</v>
      </c>
      <c r="D393" s="91">
        <v>1</v>
      </c>
      <c r="F393" s="95" t="s">
        <v>90</v>
      </c>
      <c r="G393" s="94" t="s">
        <v>90</v>
      </c>
      <c r="H393" s="94" t="s">
        <v>90</v>
      </c>
      <c r="I393" s="91">
        <v>0</v>
      </c>
      <c r="J393" s="95" t="s">
        <v>90</v>
      </c>
      <c r="K393" s="94" t="s">
        <v>90</v>
      </c>
      <c r="L393" s="94" t="s">
        <v>90</v>
      </c>
      <c r="M393" s="91">
        <v>0</v>
      </c>
      <c r="N393" s="95" t="s">
        <v>90</v>
      </c>
      <c r="O393" s="94" t="s">
        <v>90</v>
      </c>
      <c r="P393" s="94" t="s">
        <v>90</v>
      </c>
      <c r="Q393" s="91">
        <v>0</v>
      </c>
      <c r="R393" s="95" t="s">
        <v>90</v>
      </c>
      <c r="S393" s="94" t="s">
        <v>90</v>
      </c>
      <c r="T393" s="94" t="s">
        <v>90</v>
      </c>
      <c r="U393" s="91">
        <v>0</v>
      </c>
      <c r="V393" s="95" t="s">
        <v>90</v>
      </c>
      <c r="W393" s="94" t="s">
        <v>90</v>
      </c>
      <c r="X393" s="94" t="s">
        <v>90</v>
      </c>
      <c r="Y393" s="91">
        <v>0</v>
      </c>
      <c r="Z393" s="95" t="s">
        <v>90</v>
      </c>
      <c r="AA393" s="94" t="s">
        <v>90</v>
      </c>
      <c r="AB393" s="94" t="s">
        <v>90</v>
      </c>
      <c r="AC393" s="91">
        <v>0</v>
      </c>
      <c r="AD393" s="95" t="s">
        <v>90</v>
      </c>
      <c r="AE393" s="94" t="s">
        <v>90</v>
      </c>
      <c r="AF393" s="94" t="s">
        <v>90</v>
      </c>
      <c r="AG393" s="91">
        <v>0</v>
      </c>
    </row>
    <row r="394" spans="1:33">
      <c r="A394" s="95">
        <v>40749</v>
      </c>
      <c r="B394" s="94">
        <v>124.43286952029996</v>
      </c>
      <c r="C394" s="94">
        <v>131.03966268805468</v>
      </c>
      <c r="D394" s="91">
        <v>1</v>
      </c>
      <c r="F394" s="95" t="s">
        <v>90</v>
      </c>
      <c r="G394" s="94" t="s">
        <v>90</v>
      </c>
      <c r="H394" s="94" t="s">
        <v>90</v>
      </c>
      <c r="I394" s="91">
        <v>0</v>
      </c>
      <c r="J394" s="95" t="s">
        <v>90</v>
      </c>
      <c r="K394" s="94" t="s">
        <v>90</v>
      </c>
      <c r="L394" s="94" t="s">
        <v>90</v>
      </c>
      <c r="M394" s="91">
        <v>0</v>
      </c>
      <c r="N394" s="95" t="s">
        <v>90</v>
      </c>
      <c r="O394" s="94" t="s">
        <v>90</v>
      </c>
      <c r="P394" s="94" t="s">
        <v>90</v>
      </c>
      <c r="Q394" s="91">
        <v>0</v>
      </c>
      <c r="R394" s="95" t="s">
        <v>90</v>
      </c>
      <c r="S394" s="94" t="s">
        <v>90</v>
      </c>
      <c r="T394" s="94" t="s">
        <v>90</v>
      </c>
      <c r="U394" s="91">
        <v>0</v>
      </c>
      <c r="V394" s="95" t="s">
        <v>90</v>
      </c>
      <c r="W394" s="94" t="s">
        <v>90</v>
      </c>
      <c r="X394" s="94" t="s">
        <v>90</v>
      </c>
      <c r="Y394" s="91">
        <v>0</v>
      </c>
      <c r="Z394" s="95" t="s">
        <v>90</v>
      </c>
      <c r="AA394" s="94" t="s">
        <v>90</v>
      </c>
      <c r="AB394" s="94" t="s">
        <v>90</v>
      </c>
      <c r="AC394" s="91">
        <v>0</v>
      </c>
      <c r="AD394" s="95" t="s">
        <v>90</v>
      </c>
      <c r="AE394" s="94" t="s">
        <v>90</v>
      </c>
      <c r="AF394" s="94" t="s">
        <v>90</v>
      </c>
      <c r="AG394" s="91">
        <v>0</v>
      </c>
    </row>
    <row r="395" spans="1:33">
      <c r="A395" s="95">
        <v>40750</v>
      </c>
      <c r="B395" s="94">
        <v>124.11160056928622</v>
      </c>
      <c r="C395" s="94">
        <v>130.70133588473269</v>
      </c>
      <c r="D395" s="91">
        <v>1</v>
      </c>
      <c r="F395" s="95" t="s">
        <v>90</v>
      </c>
      <c r="G395" s="94" t="s">
        <v>90</v>
      </c>
      <c r="H395" s="94" t="s">
        <v>90</v>
      </c>
      <c r="I395" s="91">
        <v>0</v>
      </c>
      <c r="J395" s="95" t="s">
        <v>90</v>
      </c>
      <c r="K395" s="94" t="s">
        <v>90</v>
      </c>
      <c r="L395" s="94" t="s">
        <v>90</v>
      </c>
      <c r="M395" s="91">
        <v>0</v>
      </c>
      <c r="N395" s="95" t="s">
        <v>90</v>
      </c>
      <c r="O395" s="94" t="s">
        <v>90</v>
      </c>
      <c r="P395" s="94" t="s">
        <v>90</v>
      </c>
      <c r="Q395" s="91">
        <v>0</v>
      </c>
      <c r="R395" s="95" t="s">
        <v>90</v>
      </c>
      <c r="S395" s="94" t="s">
        <v>90</v>
      </c>
      <c r="T395" s="94" t="s">
        <v>90</v>
      </c>
      <c r="U395" s="91">
        <v>0</v>
      </c>
      <c r="V395" s="95" t="s">
        <v>90</v>
      </c>
      <c r="W395" s="94" t="s">
        <v>90</v>
      </c>
      <c r="X395" s="94" t="s">
        <v>90</v>
      </c>
      <c r="Y395" s="91">
        <v>0</v>
      </c>
      <c r="Z395" s="95" t="s">
        <v>90</v>
      </c>
      <c r="AA395" s="94" t="s">
        <v>90</v>
      </c>
      <c r="AB395" s="94" t="s">
        <v>90</v>
      </c>
      <c r="AC395" s="91">
        <v>0</v>
      </c>
      <c r="AD395" s="95" t="s">
        <v>90</v>
      </c>
      <c r="AE395" s="94" t="s">
        <v>90</v>
      </c>
      <c r="AF395" s="94" t="s">
        <v>90</v>
      </c>
      <c r="AG395" s="91">
        <v>0</v>
      </c>
    </row>
    <row r="396" spans="1:33">
      <c r="A396" s="95">
        <v>40751</v>
      </c>
      <c r="B396" s="94">
        <v>122.93349387222361</v>
      </c>
      <c r="C396" s="94">
        <v>129.46067732892851</v>
      </c>
      <c r="D396" s="91">
        <v>1</v>
      </c>
      <c r="F396" s="95" t="s">
        <v>90</v>
      </c>
      <c r="G396" s="94" t="s">
        <v>90</v>
      </c>
      <c r="H396" s="94" t="s">
        <v>90</v>
      </c>
      <c r="I396" s="91">
        <v>0</v>
      </c>
      <c r="J396" s="95" t="s">
        <v>90</v>
      </c>
      <c r="K396" s="94" t="s">
        <v>90</v>
      </c>
      <c r="L396" s="94" t="s">
        <v>90</v>
      </c>
      <c r="M396" s="91">
        <v>0</v>
      </c>
      <c r="N396" s="95" t="s">
        <v>90</v>
      </c>
      <c r="O396" s="94" t="s">
        <v>90</v>
      </c>
      <c r="P396" s="94" t="s">
        <v>90</v>
      </c>
      <c r="Q396" s="91">
        <v>0</v>
      </c>
      <c r="R396" s="95" t="s">
        <v>90</v>
      </c>
      <c r="S396" s="94" t="s">
        <v>90</v>
      </c>
      <c r="T396" s="94" t="s">
        <v>90</v>
      </c>
      <c r="U396" s="91">
        <v>0</v>
      </c>
      <c r="V396" s="95" t="s">
        <v>90</v>
      </c>
      <c r="W396" s="94" t="s">
        <v>90</v>
      </c>
      <c r="X396" s="94" t="s">
        <v>90</v>
      </c>
      <c r="Y396" s="91">
        <v>0</v>
      </c>
      <c r="Z396" s="95" t="s">
        <v>90</v>
      </c>
      <c r="AA396" s="94" t="s">
        <v>90</v>
      </c>
      <c r="AB396" s="94" t="s">
        <v>90</v>
      </c>
      <c r="AC396" s="91">
        <v>0</v>
      </c>
      <c r="AD396" s="95" t="s">
        <v>90</v>
      </c>
      <c r="AE396" s="94" t="s">
        <v>90</v>
      </c>
      <c r="AF396" s="94" t="s">
        <v>90</v>
      </c>
      <c r="AG396" s="91">
        <v>0</v>
      </c>
    </row>
    <row r="397" spans="1:33">
      <c r="A397" s="95">
        <v>40752</v>
      </c>
      <c r="B397" s="94">
        <v>122.23408451343028</v>
      </c>
      <c r="C397" s="94">
        <v>128.72413266182835</v>
      </c>
      <c r="D397" s="91">
        <v>1</v>
      </c>
      <c r="F397" s="95" t="s">
        <v>90</v>
      </c>
      <c r="G397" s="94" t="s">
        <v>90</v>
      </c>
      <c r="H397" s="94" t="s">
        <v>90</v>
      </c>
      <c r="I397" s="91">
        <v>0</v>
      </c>
      <c r="J397" s="95" t="s">
        <v>90</v>
      </c>
      <c r="K397" s="94" t="s">
        <v>90</v>
      </c>
      <c r="L397" s="94" t="s">
        <v>90</v>
      </c>
      <c r="M397" s="91">
        <v>0</v>
      </c>
      <c r="N397" s="95" t="s">
        <v>90</v>
      </c>
      <c r="O397" s="94" t="s">
        <v>90</v>
      </c>
      <c r="P397" s="94" t="s">
        <v>90</v>
      </c>
      <c r="Q397" s="91">
        <v>0</v>
      </c>
      <c r="R397" s="95" t="s">
        <v>90</v>
      </c>
      <c r="S397" s="94" t="s">
        <v>90</v>
      </c>
      <c r="T397" s="94" t="s">
        <v>90</v>
      </c>
      <c r="U397" s="91">
        <v>0</v>
      </c>
      <c r="V397" s="95" t="s">
        <v>90</v>
      </c>
      <c r="W397" s="94" t="s">
        <v>90</v>
      </c>
      <c r="X397" s="94" t="s">
        <v>90</v>
      </c>
      <c r="Y397" s="91">
        <v>0</v>
      </c>
      <c r="Z397" s="95" t="s">
        <v>90</v>
      </c>
      <c r="AA397" s="94" t="s">
        <v>90</v>
      </c>
      <c r="AB397" s="94" t="s">
        <v>90</v>
      </c>
      <c r="AC397" s="91">
        <v>0</v>
      </c>
      <c r="AD397" s="95" t="s">
        <v>90</v>
      </c>
      <c r="AE397" s="94" t="s">
        <v>90</v>
      </c>
      <c r="AF397" s="94" t="s">
        <v>90</v>
      </c>
      <c r="AG397" s="91">
        <v>0</v>
      </c>
    </row>
    <row r="398" spans="1:33">
      <c r="A398" s="95">
        <v>40753</v>
      </c>
      <c r="B398" s="94">
        <v>121.44810264232159</v>
      </c>
      <c r="C398" s="94">
        <v>127.89641889402678</v>
      </c>
      <c r="D398" s="91">
        <v>1</v>
      </c>
      <c r="F398" s="95" t="s">
        <v>90</v>
      </c>
      <c r="G398" s="94" t="s">
        <v>90</v>
      </c>
      <c r="H398" s="94" t="s">
        <v>90</v>
      </c>
      <c r="I398" s="91">
        <v>0</v>
      </c>
      <c r="J398" s="95" t="s">
        <v>90</v>
      </c>
      <c r="K398" s="94" t="s">
        <v>90</v>
      </c>
      <c r="L398" s="94" t="s">
        <v>90</v>
      </c>
      <c r="M398" s="91">
        <v>0</v>
      </c>
      <c r="N398" s="95" t="s">
        <v>90</v>
      </c>
      <c r="O398" s="94" t="s">
        <v>90</v>
      </c>
      <c r="P398" s="94" t="s">
        <v>90</v>
      </c>
      <c r="Q398" s="91">
        <v>0</v>
      </c>
      <c r="R398" s="95" t="s">
        <v>90</v>
      </c>
      <c r="S398" s="94" t="s">
        <v>90</v>
      </c>
      <c r="T398" s="94" t="s">
        <v>90</v>
      </c>
      <c r="U398" s="91">
        <v>0</v>
      </c>
      <c r="V398" s="95" t="s">
        <v>90</v>
      </c>
      <c r="W398" s="94" t="s">
        <v>90</v>
      </c>
      <c r="X398" s="94" t="s">
        <v>90</v>
      </c>
      <c r="Y398" s="91">
        <v>0</v>
      </c>
      <c r="Z398" s="95" t="s">
        <v>90</v>
      </c>
      <c r="AA398" s="94" t="s">
        <v>90</v>
      </c>
      <c r="AB398" s="94" t="s">
        <v>90</v>
      </c>
      <c r="AC398" s="91">
        <v>0</v>
      </c>
      <c r="AD398" s="95" t="s">
        <v>90</v>
      </c>
      <c r="AE398" s="94" t="s">
        <v>90</v>
      </c>
      <c r="AF398" s="94" t="s">
        <v>90</v>
      </c>
      <c r="AG398" s="91">
        <v>0</v>
      </c>
    </row>
    <row r="399" spans="1:33">
      <c r="A399" s="95">
        <v>40756</v>
      </c>
      <c r="B399" s="94">
        <v>121.81551097972336</v>
      </c>
      <c r="C399" s="94">
        <v>128.28333486556639</v>
      </c>
      <c r="D399" s="91">
        <v>1</v>
      </c>
      <c r="F399" s="95" t="s">
        <v>90</v>
      </c>
      <c r="G399" s="94" t="s">
        <v>90</v>
      </c>
      <c r="H399" s="94" t="s">
        <v>90</v>
      </c>
      <c r="I399" s="91">
        <v>0</v>
      </c>
      <c r="J399" s="95" t="s">
        <v>90</v>
      </c>
      <c r="K399" s="94" t="s">
        <v>90</v>
      </c>
      <c r="L399" s="94" t="s">
        <v>90</v>
      </c>
      <c r="M399" s="91">
        <v>0</v>
      </c>
      <c r="N399" s="95" t="s">
        <v>90</v>
      </c>
      <c r="O399" s="94" t="s">
        <v>90</v>
      </c>
      <c r="P399" s="94" t="s">
        <v>90</v>
      </c>
      <c r="Q399" s="91">
        <v>0</v>
      </c>
      <c r="R399" s="95" t="s">
        <v>90</v>
      </c>
      <c r="S399" s="94" t="s">
        <v>90</v>
      </c>
      <c r="T399" s="94" t="s">
        <v>90</v>
      </c>
      <c r="U399" s="91">
        <v>0</v>
      </c>
      <c r="V399" s="95" t="s">
        <v>90</v>
      </c>
      <c r="W399" s="94" t="s">
        <v>90</v>
      </c>
      <c r="X399" s="94" t="s">
        <v>90</v>
      </c>
      <c r="Y399" s="91">
        <v>0</v>
      </c>
      <c r="Z399" s="95" t="s">
        <v>90</v>
      </c>
      <c r="AA399" s="94" t="s">
        <v>90</v>
      </c>
      <c r="AB399" s="94" t="s">
        <v>90</v>
      </c>
      <c r="AC399" s="91">
        <v>0</v>
      </c>
      <c r="AD399" s="95" t="s">
        <v>90</v>
      </c>
      <c r="AE399" s="94" t="s">
        <v>90</v>
      </c>
      <c r="AF399" s="94" t="s">
        <v>90</v>
      </c>
      <c r="AG399" s="91">
        <v>0</v>
      </c>
    </row>
    <row r="400" spans="1:33">
      <c r="A400" s="95">
        <v>40757</v>
      </c>
      <c r="B400" s="94">
        <v>119.75474371151365</v>
      </c>
      <c r="C400" s="94">
        <v>126.11315066306571</v>
      </c>
      <c r="D400" s="91">
        <v>1</v>
      </c>
      <c r="F400" s="95" t="s">
        <v>90</v>
      </c>
      <c r="G400" s="94" t="s">
        <v>90</v>
      </c>
      <c r="H400" s="94" t="s">
        <v>90</v>
      </c>
      <c r="I400" s="91">
        <v>0</v>
      </c>
      <c r="J400" s="95" t="s">
        <v>90</v>
      </c>
      <c r="K400" s="94" t="s">
        <v>90</v>
      </c>
      <c r="L400" s="94" t="s">
        <v>90</v>
      </c>
      <c r="M400" s="91">
        <v>0</v>
      </c>
      <c r="N400" s="95" t="s">
        <v>90</v>
      </c>
      <c r="O400" s="94" t="s">
        <v>90</v>
      </c>
      <c r="P400" s="94" t="s">
        <v>90</v>
      </c>
      <c r="Q400" s="91">
        <v>0</v>
      </c>
      <c r="R400" s="95" t="s">
        <v>90</v>
      </c>
      <c r="S400" s="94" t="s">
        <v>90</v>
      </c>
      <c r="T400" s="94" t="s">
        <v>90</v>
      </c>
      <c r="U400" s="91">
        <v>0</v>
      </c>
      <c r="V400" s="95" t="s">
        <v>90</v>
      </c>
      <c r="W400" s="94" t="s">
        <v>90</v>
      </c>
      <c r="X400" s="94" t="s">
        <v>90</v>
      </c>
      <c r="Y400" s="91">
        <v>0</v>
      </c>
      <c r="Z400" s="95" t="s">
        <v>90</v>
      </c>
      <c r="AA400" s="94" t="s">
        <v>90</v>
      </c>
      <c r="AB400" s="94" t="s">
        <v>90</v>
      </c>
      <c r="AC400" s="91">
        <v>0</v>
      </c>
      <c r="AD400" s="95" t="s">
        <v>90</v>
      </c>
      <c r="AE400" s="94" t="s">
        <v>90</v>
      </c>
      <c r="AF400" s="94" t="s">
        <v>90</v>
      </c>
      <c r="AG400" s="91">
        <v>0</v>
      </c>
    </row>
    <row r="401" spans="1:33">
      <c r="A401" s="95">
        <v>40758</v>
      </c>
      <c r="B401" s="94">
        <v>118.27656112919136</v>
      </c>
      <c r="C401" s="94">
        <v>124.55648362062264</v>
      </c>
      <c r="D401" s="91">
        <v>1</v>
      </c>
      <c r="F401" s="95" t="s">
        <v>90</v>
      </c>
      <c r="G401" s="94" t="s">
        <v>90</v>
      </c>
      <c r="H401" s="94" t="s">
        <v>90</v>
      </c>
      <c r="I401" s="91">
        <v>0</v>
      </c>
      <c r="J401" s="95" t="s">
        <v>90</v>
      </c>
      <c r="K401" s="94" t="s">
        <v>90</v>
      </c>
      <c r="L401" s="94" t="s">
        <v>90</v>
      </c>
      <c r="M401" s="91">
        <v>0</v>
      </c>
      <c r="N401" s="95" t="s">
        <v>90</v>
      </c>
      <c r="O401" s="94" t="s">
        <v>90</v>
      </c>
      <c r="P401" s="94" t="s">
        <v>90</v>
      </c>
      <c r="Q401" s="91">
        <v>0</v>
      </c>
      <c r="R401" s="95" t="s">
        <v>90</v>
      </c>
      <c r="S401" s="94" t="s">
        <v>90</v>
      </c>
      <c r="T401" s="94" t="s">
        <v>90</v>
      </c>
      <c r="U401" s="91">
        <v>0</v>
      </c>
      <c r="V401" s="95" t="s">
        <v>90</v>
      </c>
      <c r="W401" s="94" t="s">
        <v>90</v>
      </c>
      <c r="X401" s="94" t="s">
        <v>90</v>
      </c>
      <c r="Y401" s="91">
        <v>0</v>
      </c>
      <c r="Z401" s="95" t="s">
        <v>90</v>
      </c>
      <c r="AA401" s="94" t="s">
        <v>90</v>
      </c>
      <c r="AB401" s="94" t="s">
        <v>90</v>
      </c>
      <c r="AC401" s="91">
        <v>0</v>
      </c>
      <c r="AD401" s="95" t="s">
        <v>90</v>
      </c>
      <c r="AE401" s="94" t="s">
        <v>90</v>
      </c>
      <c r="AF401" s="94" t="s">
        <v>90</v>
      </c>
      <c r="AG401" s="91">
        <v>0</v>
      </c>
    </row>
    <row r="402" spans="1:33">
      <c r="A402" s="95">
        <v>40759</v>
      </c>
      <c r="B402" s="94">
        <v>115.01821075199159</v>
      </c>
      <c r="C402" s="94">
        <v>121.12513034560958</v>
      </c>
      <c r="D402" s="91">
        <v>1</v>
      </c>
      <c r="F402" s="95" t="s">
        <v>90</v>
      </c>
      <c r="G402" s="94" t="s">
        <v>90</v>
      </c>
      <c r="H402" s="94" t="s">
        <v>90</v>
      </c>
      <c r="I402" s="91">
        <v>0</v>
      </c>
      <c r="J402" s="95" t="s">
        <v>90</v>
      </c>
      <c r="K402" s="94" t="s">
        <v>90</v>
      </c>
      <c r="L402" s="94" t="s">
        <v>90</v>
      </c>
      <c r="M402" s="91">
        <v>0</v>
      </c>
      <c r="N402" s="95" t="s">
        <v>90</v>
      </c>
      <c r="O402" s="94" t="s">
        <v>90</v>
      </c>
      <c r="P402" s="94" t="s">
        <v>90</v>
      </c>
      <c r="Q402" s="91">
        <v>0</v>
      </c>
      <c r="R402" s="95" t="s">
        <v>90</v>
      </c>
      <c r="S402" s="94" t="s">
        <v>90</v>
      </c>
      <c r="T402" s="94" t="s">
        <v>90</v>
      </c>
      <c r="U402" s="91">
        <v>0</v>
      </c>
      <c r="V402" s="95" t="s">
        <v>90</v>
      </c>
      <c r="W402" s="94" t="s">
        <v>90</v>
      </c>
      <c r="X402" s="94" t="s">
        <v>90</v>
      </c>
      <c r="Y402" s="91">
        <v>0</v>
      </c>
      <c r="Z402" s="95" t="s">
        <v>90</v>
      </c>
      <c r="AA402" s="94" t="s">
        <v>90</v>
      </c>
      <c r="AB402" s="94" t="s">
        <v>90</v>
      </c>
      <c r="AC402" s="91">
        <v>0</v>
      </c>
      <c r="AD402" s="95" t="s">
        <v>90</v>
      </c>
      <c r="AE402" s="94" t="s">
        <v>90</v>
      </c>
      <c r="AF402" s="94" t="s">
        <v>90</v>
      </c>
      <c r="AG402" s="91">
        <v>0</v>
      </c>
    </row>
    <row r="403" spans="1:33">
      <c r="A403" s="95">
        <v>40760</v>
      </c>
      <c r="B403" s="94">
        <v>114.17133633673762</v>
      </c>
      <c r="C403" s="94">
        <v>120.23329092936982</v>
      </c>
      <c r="D403" s="91">
        <v>1</v>
      </c>
      <c r="F403" s="95" t="s">
        <v>90</v>
      </c>
      <c r="G403" s="94" t="s">
        <v>90</v>
      </c>
      <c r="H403" s="94" t="s">
        <v>90</v>
      </c>
      <c r="I403" s="91">
        <v>0</v>
      </c>
      <c r="J403" s="95" t="s">
        <v>90</v>
      </c>
      <c r="K403" s="94" t="s">
        <v>90</v>
      </c>
      <c r="L403" s="94" t="s">
        <v>90</v>
      </c>
      <c r="M403" s="91">
        <v>0</v>
      </c>
      <c r="N403" s="95" t="s">
        <v>90</v>
      </c>
      <c r="O403" s="94" t="s">
        <v>90</v>
      </c>
      <c r="P403" s="94" t="s">
        <v>90</v>
      </c>
      <c r="Q403" s="91">
        <v>0</v>
      </c>
      <c r="R403" s="95" t="s">
        <v>90</v>
      </c>
      <c r="S403" s="94" t="s">
        <v>90</v>
      </c>
      <c r="T403" s="94" t="s">
        <v>90</v>
      </c>
      <c r="U403" s="91">
        <v>0</v>
      </c>
      <c r="V403" s="95" t="s">
        <v>90</v>
      </c>
      <c r="W403" s="94" t="s">
        <v>90</v>
      </c>
      <c r="X403" s="94" t="s">
        <v>90</v>
      </c>
      <c r="Y403" s="91">
        <v>0</v>
      </c>
      <c r="Z403" s="95" t="s">
        <v>90</v>
      </c>
      <c r="AA403" s="94" t="s">
        <v>90</v>
      </c>
      <c r="AB403" s="94" t="s">
        <v>90</v>
      </c>
      <c r="AC403" s="91">
        <v>0</v>
      </c>
      <c r="AD403" s="95" t="s">
        <v>90</v>
      </c>
      <c r="AE403" s="94" t="s">
        <v>90</v>
      </c>
      <c r="AF403" s="94" t="s">
        <v>90</v>
      </c>
      <c r="AG403" s="91">
        <v>0</v>
      </c>
    </row>
    <row r="404" spans="1:33">
      <c r="A404" s="95">
        <v>40763</v>
      </c>
      <c r="B404" s="94">
        <v>111.31922345253193</v>
      </c>
      <c r="C404" s="94">
        <v>117.229744424854</v>
      </c>
      <c r="D404" s="91">
        <v>1</v>
      </c>
      <c r="F404" s="95" t="s">
        <v>90</v>
      </c>
      <c r="G404" s="94" t="s">
        <v>90</v>
      </c>
      <c r="H404" s="94" t="s">
        <v>90</v>
      </c>
      <c r="I404" s="91">
        <v>0</v>
      </c>
      <c r="J404" s="95" t="s">
        <v>90</v>
      </c>
      <c r="K404" s="94" t="s">
        <v>90</v>
      </c>
      <c r="L404" s="94" t="s">
        <v>90</v>
      </c>
      <c r="M404" s="91">
        <v>0</v>
      </c>
      <c r="N404" s="95" t="s">
        <v>90</v>
      </c>
      <c r="O404" s="94" t="s">
        <v>90</v>
      </c>
      <c r="P404" s="94" t="s">
        <v>90</v>
      </c>
      <c r="Q404" s="91">
        <v>0</v>
      </c>
      <c r="R404" s="95" t="s">
        <v>90</v>
      </c>
      <c r="S404" s="94" t="s">
        <v>90</v>
      </c>
      <c r="T404" s="94" t="s">
        <v>90</v>
      </c>
      <c r="U404" s="91">
        <v>0</v>
      </c>
      <c r="V404" s="95" t="s">
        <v>90</v>
      </c>
      <c r="W404" s="94" t="s">
        <v>90</v>
      </c>
      <c r="X404" s="94" t="s">
        <v>90</v>
      </c>
      <c r="Y404" s="91">
        <v>0</v>
      </c>
      <c r="Z404" s="95" t="s">
        <v>90</v>
      </c>
      <c r="AA404" s="94" t="s">
        <v>90</v>
      </c>
      <c r="AB404" s="94" t="s">
        <v>90</v>
      </c>
      <c r="AC404" s="91">
        <v>0</v>
      </c>
      <c r="AD404" s="95" t="s">
        <v>90</v>
      </c>
      <c r="AE404" s="94" t="s">
        <v>90</v>
      </c>
      <c r="AF404" s="94" t="s">
        <v>90</v>
      </c>
      <c r="AG404" s="91">
        <v>0</v>
      </c>
    </row>
    <row r="405" spans="1:33">
      <c r="A405" s="95">
        <v>40765</v>
      </c>
      <c r="B405" s="94">
        <v>111.00234946283655</v>
      </c>
      <c r="C405" s="94">
        <v>116.89604593437977</v>
      </c>
      <c r="D405" s="91">
        <v>1</v>
      </c>
      <c r="F405" s="95" t="s">
        <v>90</v>
      </c>
      <c r="G405" s="94" t="s">
        <v>90</v>
      </c>
      <c r="H405" s="94" t="s">
        <v>90</v>
      </c>
      <c r="I405" s="91">
        <v>0</v>
      </c>
      <c r="J405" s="95" t="s">
        <v>90</v>
      </c>
      <c r="K405" s="94" t="s">
        <v>90</v>
      </c>
      <c r="L405" s="94" t="s">
        <v>90</v>
      </c>
      <c r="M405" s="91">
        <v>0</v>
      </c>
      <c r="N405" s="95" t="s">
        <v>90</v>
      </c>
      <c r="O405" s="94" t="s">
        <v>90</v>
      </c>
      <c r="P405" s="94" t="s">
        <v>90</v>
      </c>
      <c r="Q405" s="91">
        <v>0</v>
      </c>
      <c r="R405" s="95" t="s">
        <v>90</v>
      </c>
      <c r="S405" s="94" t="s">
        <v>90</v>
      </c>
      <c r="T405" s="94" t="s">
        <v>90</v>
      </c>
      <c r="U405" s="91">
        <v>0</v>
      </c>
      <c r="V405" s="95" t="s">
        <v>90</v>
      </c>
      <c r="W405" s="94" t="s">
        <v>90</v>
      </c>
      <c r="X405" s="94" t="s">
        <v>90</v>
      </c>
      <c r="Y405" s="91">
        <v>0</v>
      </c>
      <c r="Z405" s="95" t="s">
        <v>90</v>
      </c>
      <c r="AA405" s="94" t="s">
        <v>90</v>
      </c>
      <c r="AB405" s="94" t="s">
        <v>90</v>
      </c>
      <c r="AC405" s="91">
        <v>0</v>
      </c>
      <c r="AD405" s="95" t="s">
        <v>90</v>
      </c>
      <c r="AE405" s="94" t="s">
        <v>90</v>
      </c>
      <c r="AF405" s="94" t="s">
        <v>90</v>
      </c>
      <c r="AG405" s="91">
        <v>0</v>
      </c>
    </row>
    <row r="406" spans="1:33">
      <c r="A406" s="95">
        <v>40766</v>
      </c>
      <c r="B406" s="94">
        <v>114.2466552412041</v>
      </c>
      <c r="C406" s="94">
        <v>120.31260890920399</v>
      </c>
      <c r="D406" s="91">
        <v>1</v>
      </c>
      <c r="F406" s="95" t="s">
        <v>90</v>
      </c>
      <c r="G406" s="94" t="s">
        <v>90</v>
      </c>
      <c r="H406" s="94" t="s">
        <v>90</v>
      </c>
      <c r="I406" s="91">
        <v>0</v>
      </c>
      <c r="J406" s="95" t="s">
        <v>90</v>
      </c>
      <c r="K406" s="94" t="s">
        <v>90</v>
      </c>
      <c r="L406" s="94" t="s">
        <v>90</v>
      </c>
      <c r="M406" s="91">
        <v>0</v>
      </c>
      <c r="N406" s="95" t="s">
        <v>90</v>
      </c>
      <c r="O406" s="94" t="s">
        <v>90</v>
      </c>
      <c r="P406" s="94" t="s">
        <v>90</v>
      </c>
      <c r="Q406" s="91">
        <v>0</v>
      </c>
      <c r="R406" s="95" t="s">
        <v>90</v>
      </c>
      <c r="S406" s="94" t="s">
        <v>90</v>
      </c>
      <c r="T406" s="94" t="s">
        <v>90</v>
      </c>
      <c r="U406" s="91">
        <v>0</v>
      </c>
      <c r="V406" s="95" t="s">
        <v>90</v>
      </c>
      <c r="W406" s="94" t="s">
        <v>90</v>
      </c>
      <c r="X406" s="94" t="s">
        <v>90</v>
      </c>
      <c r="Y406" s="91">
        <v>0</v>
      </c>
      <c r="Z406" s="95" t="s">
        <v>90</v>
      </c>
      <c r="AA406" s="94" t="s">
        <v>90</v>
      </c>
      <c r="AB406" s="94" t="s">
        <v>90</v>
      </c>
      <c r="AC406" s="91">
        <v>0</v>
      </c>
      <c r="AD406" s="95" t="s">
        <v>90</v>
      </c>
      <c r="AE406" s="94" t="s">
        <v>90</v>
      </c>
      <c r="AF406" s="94" t="s">
        <v>90</v>
      </c>
      <c r="AG406" s="91">
        <v>0</v>
      </c>
    </row>
    <row r="407" spans="1:33">
      <c r="A407" s="95">
        <v>40767</v>
      </c>
      <c r="B407" s="94">
        <v>116.14362794477209</v>
      </c>
      <c r="C407" s="94">
        <v>122.31030183521536</v>
      </c>
      <c r="D407" s="91">
        <v>1</v>
      </c>
      <c r="F407" s="95" t="s">
        <v>90</v>
      </c>
      <c r="G407" s="94" t="s">
        <v>90</v>
      </c>
      <c r="H407" s="94" t="s">
        <v>90</v>
      </c>
      <c r="I407" s="91">
        <v>0</v>
      </c>
      <c r="J407" s="95" t="s">
        <v>90</v>
      </c>
      <c r="K407" s="94" t="s">
        <v>90</v>
      </c>
      <c r="L407" s="94" t="s">
        <v>90</v>
      </c>
      <c r="M407" s="91">
        <v>0</v>
      </c>
      <c r="N407" s="95" t="s">
        <v>90</v>
      </c>
      <c r="O407" s="94" t="s">
        <v>90</v>
      </c>
      <c r="P407" s="94" t="s">
        <v>90</v>
      </c>
      <c r="Q407" s="91">
        <v>0</v>
      </c>
      <c r="R407" s="95" t="s">
        <v>90</v>
      </c>
      <c r="S407" s="94" t="s">
        <v>90</v>
      </c>
      <c r="T407" s="94" t="s">
        <v>90</v>
      </c>
      <c r="U407" s="91">
        <v>0</v>
      </c>
      <c r="V407" s="95" t="s">
        <v>90</v>
      </c>
      <c r="W407" s="94" t="s">
        <v>90</v>
      </c>
      <c r="X407" s="94" t="s">
        <v>90</v>
      </c>
      <c r="Y407" s="91">
        <v>0</v>
      </c>
      <c r="Z407" s="95" t="s">
        <v>90</v>
      </c>
      <c r="AA407" s="94" t="s">
        <v>90</v>
      </c>
      <c r="AB407" s="94" t="s">
        <v>90</v>
      </c>
      <c r="AC407" s="91">
        <v>0</v>
      </c>
      <c r="AD407" s="95" t="s">
        <v>90</v>
      </c>
      <c r="AE407" s="94" t="s">
        <v>90</v>
      </c>
      <c r="AF407" s="94" t="s">
        <v>90</v>
      </c>
      <c r="AG407" s="91">
        <v>0</v>
      </c>
    </row>
    <row r="408" spans="1:33">
      <c r="A408" s="95">
        <v>40770</v>
      </c>
      <c r="B408" s="94">
        <v>117.45551198566727</v>
      </c>
      <c r="C408" s="94">
        <v>123.77003808822732</v>
      </c>
      <c r="D408" s="91">
        <v>1</v>
      </c>
      <c r="F408" s="95" t="s">
        <v>90</v>
      </c>
      <c r="G408" s="94" t="s">
        <v>90</v>
      </c>
      <c r="H408" s="94" t="s">
        <v>90</v>
      </c>
      <c r="I408" s="91">
        <v>0</v>
      </c>
      <c r="J408" s="95" t="s">
        <v>90</v>
      </c>
      <c r="K408" s="94" t="s">
        <v>90</v>
      </c>
      <c r="L408" s="94" t="s">
        <v>90</v>
      </c>
      <c r="M408" s="91">
        <v>0</v>
      </c>
      <c r="N408" s="95" t="s">
        <v>90</v>
      </c>
      <c r="O408" s="94" t="s">
        <v>90</v>
      </c>
      <c r="P408" s="94" t="s">
        <v>90</v>
      </c>
      <c r="Q408" s="91">
        <v>0</v>
      </c>
      <c r="R408" s="95" t="s">
        <v>90</v>
      </c>
      <c r="S408" s="94" t="s">
        <v>90</v>
      </c>
      <c r="T408" s="94" t="s">
        <v>90</v>
      </c>
      <c r="U408" s="91">
        <v>0</v>
      </c>
      <c r="V408" s="95" t="s">
        <v>90</v>
      </c>
      <c r="W408" s="94" t="s">
        <v>90</v>
      </c>
      <c r="X408" s="94" t="s">
        <v>90</v>
      </c>
      <c r="Y408" s="91">
        <v>0</v>
      </c>
      <c r="Z408" s="95" t="s">
        <v>90</v>
      </c>
      <c r="AA408" s="94" t="s">
        <v>90</v>
      </c>
      <c r="AB408" s="94" t="s">
        <v>90</v>
      </c>
      <c r="AC408" s="91">
        <v>0</v>
      </c>
      <c r="AD408" s="95" t="s">
        <v>90</v>
      </c>
      <c r="AE408" s="94" t="s">
        <v>90</v>
      </c>
      <c r="AF408" s="94" t="s">
        <v>90</v>
      </c>
      <c r="AG408" s="91">
        <v>0</v>
      </c>
    </row>
    <row r="409" spans="1:33">
      <c r="A409" s="95">
        <v>40771</v>
      </c>
      <c r="B409" s="94">
        <v>116.79342769636439</v>
      </c>
      <c r="C409" s="94">
        <v>123.07235948362822</v>
      </c>
      <c r="D409" s="91">
        <v>1</v>
      </c>
      <c r="F409" s="95" t="s">
        <v>90</v>
      </c>
      <c r="G409" s="94" t="s">
        <v>90</v>
      </c>
      <c r="H409" s="94" t="s">
        <v>90</v>
      </c>
      <c r="I409" s="91">
        <v>0</v>
      </c>
      <c r="J409" s="95" t="s">
        <v>90</v>
      </c>
      <c r="K409" s="94" t="s">
        <v>90</v>
      </c>
      <c r="L409" s="94" t="s">
        <v>90</v>
      </c>
      <c r="M409" s="91">
        <v>0</v>
      </c>
      <c r="N409" s="95" t="s">
        <v>90</v>
      </c>
      <c r="O409" s="94" t="s">
        <v>90</v>
      </c>
      <c r="P409" s="94" t="s">
        <v>90</v>
      </c>
      <c r="Q409" s="91">
        <v>0</v>
      </c>
      <c r="R409" s="95" t="s">
        <v>90</v>
      </c>
      <c r="S409" s="94" t="s">
        <v>90</v>
      </c>
      <c r="T409" s="94" t="s">
        <v>90</v>
      </c>
      <c r="U409" s="91">
        <v>0</v>
      </c>
      <c r="V409" s="95" t="s">
        <v>90</v>
      </c>
      <c r="W409" s="94" t="s">
        <v>90</v>
      </c>
      <c r="X409" s="94" t="s">
        <v>90</v>
      </c>
      <c r="Y409" s="91">
        <v>0</v>
      </c>
      <c r="Z409" s="95" t="s">
        <v>90</v>
      </c>
      <c r="AA409" s="94" t="s">
        <v>90</v>
      </c>
      <c r="AB409" s="94" t="s">
        <v>90</v>
      </c>
      <c r="AC409" s="91">
        <v>0</v>
      </c>
      <c r="AD409" s="95" t="s">
        <v>90</v>
      </c>
      <c r="AE409" s="94" t="s">
        <v>90</v>
      </c>
      <c r="AF409" s="94" t="s">
        <v>90</v>
      </c>
      <c r="AG409" s="91">
        <v>0</v>
      </c>
    </row>
    <row r="410" spans="1:33">
      <c r="A410" s="95">
        <v>40772</v>
      </c>
      <c r="B410" s="94">
        <v>117.73242944226857</v>
      </c>
      <c r="C410" s="94">
        <v>124.06184290497377</v>
      </c>
      <c r="D410" s="91">
        <v>1</v>
      </c>
      <c r="F410" s="95" t="s">
        <v>90</v>
      </c>
      <c r="G410" s="94" t="s">
        <v>90</v>
      </c>
      <c r="H410" s="94" t="s">
        <v>90</v>
      </c>
      <c r="I410" s="91">
        <v>0</v>
      </c>
      <c r="J410" s="95" t="s">
        <v>90</v>
      </c>
      <c r="K410" s="94" t="s">
        <v>90</v>
      </c>
      <c r="L410" s="94" t="s">
        <v>90</v>
      </c>
      <c r="M410" s="91">
        <v>0</v>
      </c>
      <c r="N410" s="95" t="s">
        <v>90</v>
      </c>
      <c r="O410" s="94" t="s">
        <v>90</v>
      </c>
      <c r="P410" s="94" t="s">
        <v>90</v>
      </c>
      <c r="Q410" s="91">
        <v>0</v>
      </c>
      <c r="R410" s="95" t="s">
        <v>90</v>
      </c>
      <c r="S410" s="94" t="s">
        <v>90</v>
      </c>
      <c r="T410" s="94" t="s">
        <v>90</v>
      </c>
      <c r="U410" s="91">
        <v>0</v>
      </c>
      <c r="V410" s="95" t="s">
        <v>90</v>
      </c>
      <c r="W410" s="94" t="s">
        <v>90</v>
      </c>
      <c r="X410" s="94" t="s">
        <v>90</v>
      </c>
      <c r="Y410" s="91">
        <v>0</v>
      </c>
      <c r="Z410" s="95" t="s">
        <v>90</v>
      </c>
      <c r="AA410" s="94" t="s">
        <v>90</v>
      </c>
      <c r="AB410" s="94" t="s">
        <v>90</v>
      </c>
      <c r="AC410" s="91">
        <v>0</v>
      </c>
      <c r="AD410" s="95" t="s">
        <v>90</v>
      </c>
      <c r="AE410" s="94" t="s">
        <v>90</v>
      </c>
      <c r="AF410" s="94" t="s">
        <v>90</v>
      </c>
      <c r="AG410" s="91">
        <v>0</v>
      </c>
    </row>
    <row r="411" spans="1:33">
      <c r="A411" s="95">
        <v>40773</v>
      </c>
      <c r="B411" s="94">
        <v>115.1814051802513</v>
      </c>
      <c r="C411" s="94">
        <v>121.37367302059748</v>
      </c>
      <c r="D411" s="91">
        <v>1</v>
      </c>
      <c r="F411" s="95" t="s">
        <v>90</v>
      </c>
      <c r="G411" s="94" t="s">
        <v>90</v>
      </c>
      <c r="H411" s="94" t="s">
        <v>90</v>
      </c>
      <c r="I411" s="91">
        <v>0</v>
      </c>
      <c r="J411" s="95" t="s">
        <v>90</v>
      </c>
      <c r="K411" s="94" t="s">
        <v>90</v>
      </c>
      <c r="L411" s="94" t="s">
        <v>90</v>
      </c>
      <c r="M411" s="91">
        <v>0</v>
      </c>
      <c r="N411" s="95" t="s">
        <v>90</v>
      </c>
      <c r="O411" s="94" t="s">
        <v>90</v>
      </c>
      <c r="P411" s="94" t="s">
        <v>90</v>
      </c>
      <c r="Q411" s="91">
        <v>0</v>
      </c>
      <c r="R411" s="95" t="s">
        <v>90</v>
      </c>
      <c r="S411" s="94" t="s">
        <v>90</v>
      </c>
      <c r="T411" s="94" t="s">
        <v>90</v>
      </c>
      <c r="U411" s="91">
        <v>0</v>
      </c>
      <c r="V411" s="95" t="s">
        <v>90</v>
      </c>
      <c r="W411" s="94" t="s">
        <v>90</v>
      </c>
      <c r="X411" s="94" t="s">
        <v>90</v>
      </c>
      <c r="Y411" s="91">
        <v>0</v>
      </c>
      <c r="Z411" s="95" t="s">
        <v>90</v>
      </c>
      <c r="AA411" s="94" t="s">
        <v>90</v>
      </c>
      <c r="AB411" s="94" t="s">
        <v>90</v>
      </c>
      <c r="AC411" s="91">
        <v>0</v>
      </c>
      <c r="AD411" s="95" t="s">
        <v>90</v>
      </c>
      <c r="AE411" s="94" t="s">
        <v>90</v>
      </c>
      <c r="AF411" s="94" t="s">
        <v>90</v>
      </c>
      <c r="AG411" s="91">
        <v>0</v>
      </c>
    </row>
    <row r="412" spans="1:33">
      <c r="A412" s="95">
        <v>40774</v>
      </c>
      <c r="B412" s="94">
        <v>115.70891739740028</v>
      </c>
      <c r="C412" s="94">
        <v>121.92954482350189</v>
      </c>
      <c r="D412" s="91">
        <v>1</v>
      </c>
      <c r="F412" s="95" t="s">
        <v>90</v>
      </c>
      <c r="G412" s="94" t="s">
        <v>90</v>
      </c>
      <c r="H412" s="94" t="s">
        <v>90</v>
      </c>
      <c r="I412" s="91">
        <v>0</v>
      </c>
      <c r="J412" s="95" t="s">
        <v>90</v>
      </c>
      <c r="K412" s="94" t="s">
        <v>90</v>
      </c>
      <c r="L412" s="94" t="s">
        <v>90</v>
      </c>
      <c r="M412" s="91">
        <v>0</v>
      </c>
      <c r="N412" s="95" t="s">
        <v>90</v>
      </c>
      <c r="O412" s="94" t="s">
        <v>90</v>
      </c>
      <c r="P412" s="94" t="s">
        <v>90</v>
      </c>
      <c r="Q412" s="91">
        <v>0</v>
      </c>
      <c r="R412" s="95" t="s">
        <v>90</v>
      </c>
      <c r="S412" s="94" t="s">
        <v>90</v>
      </c>
      <c r="T412" s="94" t="s">
        <v>90</v>
      </c>
      <c r="U412" s="91">
        <v>0</v>
      </c>
      <c r="V412" s="95" t="s">
        <v>90</v>
      </c>
      <c r="W412" s="94" t="s">
        <v>90</v>
      </c>
      <c r="X412" s="94" t="s">
        <v>90</v>
      </c>
      <c r="Y412" s="91">
        <v>0</v>
      </c>
      <c r="Z412" s="95" t="s">
        <v>90</v>
      </c>
      <c r="AA412" s="94" t="s">
        <v>90</v>
      </c>
      <c r="AB412" s="94" t="s">
        <v>90</v>
      </c>
      <c r="AC412" s="91">
        <v>0</v>
      </c>
      <c r="AD412" s="95" t="s">
        <v>90</v>
      </c>
      <c r="AE412" s="94" t="s">
        <v>90</v>
      </c>
      <c r="AF412" s="94" t="s">
        <v>90</v>
      </c>
      <c r="AG412" s="91">
        <v>0</v>
      </c>
    </row>
    <row r="413" spans="1:33">
      <c r="A413" s="95">
        <v>40777</v>
      </c>
      <c r="B413" s="94">
        <v>116.89525251031226</v>
      </c>
      <c r="C413" s="94">
        <v>123.17965850167846</v>
      </c>
      <c r="D413" s="91">
        <v>1</v>
      </c>
      <c r="F413" s="95" t="s">
        <v>90</v>
      </c>
      <c r="G413" s="94" t="s">
        <v>90</v>
      </c>
      <c r="H413" s="94" t="s">
        <v>90</v>
      </c>
      <c r="I413" s="91">
        <v>0</v>
      </c>
      <c r="J413" s="95" t="s">
        <v>90</v>
      </c>
      <c r="K413" s="94" t="s">
        <v>90</v>
      </c>
      <c r="L413" s="94" t="s">
        <v>90</v>
      </c>
      <c r="M413" s="91">
        <v>0</v>
      </c>
      <c r="N413" s="95" t="s">
        <v>90</v>
      </c>
      <c r="O413" s="94" t="s">
        <v>90</v>
      </c>
      <c r="P413" s="94" t="s">
        <v>90</v>
      </c>
      <c r="Q413" s="91">
        <v>0</v>
      </c>
      <c r="R413" s="95" t="s">
        <v>90</v>
      </c>
      <c r="S413" s="94" t="s">
        <v>90</v>
      </c>
      <c r="T413" s="94" t="s">
        <v>90</v>
      </c>
      <c r="U413" s="91">
        <v>0</v>
      </c>
      <c r="V413" s="95" t="s">
        <v>90</v>
      </c>
      <c r="W413" s="94" t="s">
        <v>90</v>
      </c>
      <c r="X413" s="94" t="s">
        <v>90</v>
      </c>
      <c r="Y413" s="91">
        <v>0</v>
      </c>
      <c r="Z413" s="95" t="s">
        <v>90</v>
      </c>
      <c r="AA413" s="94" t="s">
        <v>90</v>
      </c>
      <c r="AB413" s="94" t="s">
        <v>90</v>
      </c>
      <c r="AC413" s="91">
        <v>0</v>
      </c>
      <c r="AD413" s="95" t="s">
        <v>90</v>
      </c>
      <c r="AE413" s="94" t="s">
        <v>90</v>
      </c>
      <c r="AF413" s="94" t="s">
        <v>90</v>
      </c>
      <c r="AG413" s="91">
        <v>0</v>
      </c>
    </row>
    <row r="414" spans="1:33">
      <c r="A414" s="95">
        <v>40778</v>
      </c>
      <c r="B414" s="94">
        <v>115.60563353192542</v>
      </c>
      <c r="C414" s="94">
        <v>121.82070831385145</v>
      </c>
      <c r="D414" s="91">
        <v>1</v>
      </c>
      <c r="F414" s="95" t="s">
        <v>90</v>
      </c>
      <c r="G414" s="94" t="s">
        <v>90</v>
      </c>
      <c r="H414" s="94" t="s">
        <v>90</v>
      </c>
      <c r="I414" s="91">
        <v>0</v>
      </c>
      <c r="J414" s="95" t="s">
        <v>90</v>
      </c>
      <c r="K414" s="94" t="s">
        <v>90</v>
      </c>
      <c r="L414" s="94" t="s">
        <v>90</v>
      </c>
      <c r="M414" s="91">
        <v>0</v>
      </c>
      <c r="N414" s="95" t="s">
        <v>90</v>
      </c>
      <c r="O414" s="94" t="s">
        <v>90</v>
      </c>
      <c r="P414" s="94" t="s">
        <v>90</v>
      </c>
      <c r="Q414" s="91">
        <v>0</v>
      </c>
      <c r="R414" s="95" t="s">
        <v>90</v>
      </c>
      <c r="S414" s="94" t="s">
        <v>90</v>
      </c>
      <c r="T414" s="94" t="s">
        <v>90</v>
      </c>
      <c r="U414" s="91">
        <v>0</v>
      </c>
      <c r="V414" s="95" t="s">
        <v>90</v>
      </c>
      <c r="W414" s="94" t="s">
        <v>90</v>
      </c>
      <c r="X414" s="94" t="s">
        <v>90</v>
      </c>
      <c r="Y414" s="91">
        <v>0</v>
      </c>
      <c r="Z414" s="95" t="s">
        <v>90</v>
      </c>
      <c r="AA414" s="94" t="s">
        <v>90</v>
      </c>
      <c r="AB414" s="94" t="s">
        <v>90</v>
      </c>
      <c r="AC414" s="91">
        <v>0</v>
      </c>
      <c r="AD414" s="95" t="s">
        <v>90</v>
      </c>
      <c r="AE414" s="94" t="s">
        <v>90</v>
      </c>
      <c r="AF414" s="94" t="s">
        <v>90</v>
      </c>
      <c r="AG414" s="91">
        <v>0</v>
      </c>
    </row>
    <row r="415" spans="1:33">
      <c r="A415" s="95">
        <v>40779</v>
      </c>
      <c r="B415" s="94">
        <v>117.10031789713011</v>
      </c>
      <c r="C415" s="94">
        <v>123.39574840932043</v>
      </c>
      <c r="D415" s="91">
        <v>1</v>
      </c>
      <c r="F415" s="95" t="s">
        <v>90</v>
      </c>
      <c r="G415" s="94" t="s">
        <v>90</v>
      </c>
      <c r="H415" s="94" t="s">
        <v>90</v>
      </c>
      <c r="I415" s="91">
        <v>0</v>
      </c>
      <c r="J415" s="95" t="s">
        <v>90</v>
      </c>
      <c r="K415" s="94" t="s">
        <v>90</v>
      </c>
      <c r="L415" s="94" t="s">
        <v>90</v>
      </c>
      <c r="M415" s="91">
        <v>0</v>
      </c>
      <c r="N415" s="95" t="s">
        <v>90</v>
      </c>
      <c r="O415" s="94" t="s">
        <v>90</v>
      </c>
      <c r="P415" s="94" t="s">
        <v>90</v>
      </c>
      <c r="Q415" s="91">
        <v>0</v>
      </c>
      <c r="R415" s="95" t="s">
        <v>90</v>
      </c>
      <c r="S415" s="94" t="s">
        <v>90</v>
      </c>
      <c r="T415" s="94" t="s">
        <v>90</v>
      </c>
      <c r="U415" s="91">
        <v>0</v>
      </c>
      <c r="V415" s="95" t="s">
        <v>90</v>
      </c>
      <c r="W415" s="94" t="s">
        <v>90</v>
      </c>
      <c r="X415" s="94" t="s">
        <v>90</v>
      </c>
      <c r="Y415" s="91">
        <v>0</v>
      </c>
      <c r="Z415" s="95" t="s">
        <v>90</v>
      </c>
      <c r="AA415" s="94" t="s">
        <v>90</v>
      </c>
      <c r="AB415" s="94" t="s">
        <v>90</v>
      </c>
      <c r="AC415" s="91">
        <v>0</v>
      </c>
      <c r="AD415" s="95" t="s">
        <v>90</v>
      </c>
      <c r="AE415" s="94" t="s">
        <v>90</v>
      </c>
      <c r="AF415" s="94" t="s">
        <v>90</v>
      </c>
      <c r="AG415" s="91">
        <v>0</v>
      </c>
    </row>
    <row r="416" spans="1:33">
      <c r="A416" s="95">
        <v>40780</v>
      </c>
      <c r="B416" s="94">
        <v>115.21698425639866</v>
      </c>
      <c r="C416" s="94">
        <v>121.41116486355533</v>
      </c>
      <c r="D416" s="91">
        <v>1</v>
      </c>
      <c r="F416" s="95" t="s">
        <v>90</v>
      </c>
      <c r="G416" s="94" t="s">
        <v>90</v>
      </c>
      <c r="H416" s="94" t="s">
        <v>90</v>
      </c>
      <c r="I416" s="91">
        <v>0</v>
      </c>
      <c r="J416" s="95" t="s">
        <v>90</v>
      </c>
      <c r="K416" s="94" t="s">
        <v>90</v>
      </c>
      <c r="L416" s="94" t="s">
        <v>90</v>
      </c>
      <c r="M416" s="91">
        <v>0</v>
      </c>
      <c r="N416" s="95" t="s">
        <v>90</v>
      </c>
      <c r="O416" s="94" t="s">
        <v>90</v>
      </c>
      <c r="P416" s="94" t="s">
        <v>90</v>
      </c>
      <c r="Q416" s="91">
        <v>0</v>
      </c>
      <c r="R416" s="95" t="s">
        <v>90</v>
      </c>
      <c r="S416" s="94" t="s">
        <v>90</v>
      </c>
      <c r="T416" s="94" t="s">
        <v>90</v>
      </c>
      <c r="U416" s="91">
        <v>0</v>
      </c>
      <c r="V416" s="95" t="s">
        <v>90</v>
      </c>
      <c r="W416" s="94" t="s">
        <v>90</v>
      </c>
      <c r="X416" s="94" t="s">
        <v>90</v>
      </c>
      <c r="Y416" s="91">
        <v>0</v>
      </c>
      <c r="Z416" s="95" t="s">
        <v>90</v>
      </c>
      <c r="AA416" s="94" t="s">
        <v>90</v>
      </c>
      <c r="AB416" s="94" t="s">
        <v>90</v>
      </c>
      <c r="AC416" s="91">
        <v>0</v>
      </c>
      <c r="AD416" s="95" t="s">
        <v>90</v>
      </c>
      <c r="AE416" s="94" t="s">
        <v>90</v>
      </c>
      <c r="AF416" s="94" t="s">
        <v>90</v>
      </c>
      <c r="AG416" s="91">
        <v>0</v>
      </c>
    </row>
    <row r="417" spans="1:33">
      <c r="A417" s="95">
        <v>40781</v>
      </c>
      <c r="B417" s="94">
        <v>115.56853868861538</v>
      </c>
      <c r="C417" s="94">
        <v>121.78161921456832</v>
      </c>
      <c r="D417" s="91">
        <v>1</v>
      </c>
      <c r="F417" s="95" t="s">
        <v>90</v>
      </c>
      <c r="G417" s="94" t="s">
        <v>90</v>
      </c>
      <c r="H417" s="94" t="s">
        <v>90</v>
      </c>
      <c r="I417" s="91">
        <v>0</v>
      </c>
      <c r="J417" s="95" t="s">
        <v>90</v>
      </c>
      <c r="K417" s="94" t="s">
        <v>90</v>
      </c>
      <c r="L417" s="94" t="s">
        <v>90</v>
      </c>
      <c r="M417" s="91">
        <v>0</v>
      </c>
      <c r="N417" s="95" t="s">
        <v>90</v>
      </c>
      <c r="O417" s="94" t="s">
        <v>90</v>
      </c>
      <c r="P417" s="94" t="s">
        <v>90</v>
      </c>
      <c r="Q417" s="91">
        <v>0</v>
      </c>
      <c r="R417" s="95" t="s">
        <v>90</v>
      </c>
      <c r="S417" s="94" t="s">
        <v>90</v>
      </c>
      <c r="T417" s="94" t="s">
        <v>90</v>
      </c>
      <c r="U417" s="91">
        <v>0</v>
      </c>
      <c r="V417" s="95" t="s">
        <v>90</v>
      </c>
      <c r="W417" s="94" t="s">
        <v>90</v>
      </c>
      <c r="X417" s="94" t="s">
        <v>90</v>
      </c>
      <c r="Y417" s="91">
        <v>0</v>
      </c>
      <c r="Z417" s="95" t="s">
        <v>90</v>
      </c>
      <c r="AA417" s="94" t="s">
        <v>90</v>
      </c>
      <c r="AB417" s="94" t="s">
        <v>90</v>
      </c>
      <c r="AC417" s="91">
        <v>0</v>
      </c>
      <c r="AD417" s="95" t="s">
        <v>90</v>
      </c>
      <c r="AE417" s="94" t="s">
        <v>90</v>
      </c>
      <c r="AF417" s="94" t="s">
        <v>90</v>
      </c>
      <c r="AG417" s="91">
        <v>0</v>
      </c>
    </row>
    <row r="418" spans="1:33">
      <c r="A418" s="95">
        <v>40784</v>
      </c>
      <c r="B418" s="94">
        <v>119.96550008264505</v>
      </c>
      <c r="C418" s="94">
        <v>126.41496566218268</v>
      </c>
      <c r="D418" s="91">
        <v>1</v>
      </c>
      <c r="F418" s="95" t="s">
        <v>90</v>
      </c>
      <c r="G418" s="94" t="s">
        <v>90</v>
      </c>
      <c r="H418" s="94" t="s">
        <v>90</v>
      </c>
      <c r="I418" s="91">
        <v>0</v>
      </c>
      <c r="J418" s="95" t="s">
        <v>90</v>
      </c>
      <c r="K418" s="94" t="s">
        <v>90</v>
      </c>
      <c r="L418" s="94" t="s">
        <v>90</v>
      </c>
      <c r="M418" s="91">
        <v>0</v>
      </c>
      <c r="N418" s="95" t="s">
        <v>90</v>
      </c>
      <c r="O418" s="94" t="s">
        <v>90</v>
      </c>
      <c r="P418" s="94" t="s">
        <v>90</v>
      </c>
      <c r="Q418" s="91">
        <v>0</v>
      </c>
      <c r="R418" s="95" t="s">
        <v>90</v>
      </c>
      <c r="S418" s="94" t="s">
        <v>90</v>
      </c>
      <c r="T418" s="94" t="s">
        <v>90</v>
      </c>
      <c r="U418" s="91">
        <v>0</v>
      </c>
      <c r="V418" s="95" t="s">
        <v>90</v>
      </c>
      <c r="W418" s="94" t="s">
        <v>90</v>
      </c>
      <c r="X418" s="94" t="s">
        <v>90</v>
      </c>
      <c r="Y418" s="91">
        <v>0</v>
      </c>
      <c r="Z418" s="95" t="s">
        <v>90</v>
      </c>
      <c r="AA418" s="94" t="s">
        <v>90</v>
      </c>
      <c r="AB418" s="94" t="s">
        <v>90</v>
      </c>
      <c r="AC418" s="91">
        <v>0</v>
      </c>
      <c r="AD418" s="95" t="s">
        <v>90</v>
      </c>
      <c r="AE418" s="94" t="s">
        <v>90</v>
      </c>
      <c r="AF418" s="94" t="s">
        <v>90</v>
      </c>
      <c r="AG418" s="91">
        <v>0</v>
      </c>
    </row>
    <row r="419" spans="1:33">
      <c r="A419" s="95">
        <v>40785</v>
      </c>
      <c r="B419" s="94">
        <v>119.53966545425934</v>
      </c>
      <c r="C419" s="94">
        <v>125.96623773717039</v>
      </c>
      <c r="D419" s="91">
        <v>1</v>
      </c>
      <c r="F419" s="95" t="s">
        <v>90</v>
      </c>
      <c r="G419" s="94" t="s">
        <v>90</v>
      </c>
      <c r="H419" s="94" t="s">
        <v>90</v>
      </c>
      <c r="I419" s="91">
        <v>0</v>
      </c>
      <c r="J419" s="95" t="s">
        <v>90</v>
      </c>
      <c r="K419" s="94" t="s">
        <v>90</v>
      </c>
      <c r="L419" s="94" t="s">
        <v>90</v>
      </c>
      <c r="M419" s="91">
        <v>0</v>
      </c>
      <c r="N419" s="95" t="s">
        <v>90</v>
      </c>
      <c r="O419" s="94" t="s">
        <v>90</v>
      </c>
      <c r="P419" s="94" t="s">
        <v>90</v>
      </c>
      <c r="Q419" s="91">
        <v>0</v>
      </c>
      <c r="R419" s="95" t="s">
        <v>90</v>
      </c>
      <c r="S419" s="94" t="s">
        <v>90</v>
      </c>
      <c r="T419" s="94" t="s">
        <v>90</v>
      </c>
      <c r="U419" s="91">
        <v>0</v>
      </c>
      <c r="V419" s="95" t="s">
        <v>90</v>
      </c>
      <c r="W419" s="94" t="s">
        <v>90</v>
      </c>
      <c r="X419" s="94" t="s">
        <v>90</v>
      </c>
      <c r="Y419" s="91">
        <v>0</v>
      </c>
      <c r="Z419" s="95" t="s">
        <v>90</v>
      </c>
      <c r="AA419" s="94" t="s">
        <v>90</v>
      </c>
      <c r="AB419" s="94" t="s">
        <v>90</v>
      </c>
      <c r="AC419" s="91">
        <v>0</v>
      </c>
      <c r="AD419" s="95" t="s">
        <v>90</v>
      </c>
      <c r="AE419" s="94" t="s">
        <v>90</v>
      </c>
      <c r="AF419" s="94" t="s">
        <v>90</v>
      </c>
      <c r="AG419" s="91">
        <v>0</v>
      </c>
    </row>
    <row r="420" spans="1:33">
      <c r="A420" s="95">
        <v>40786</v>
      </c>
      <c r="B420" s="94">
        <v>121.78487081285436</v>
      </c>
      <c r="C420" s="94">
        <v>128.33214758721735</v>
      </c>
      <c r="D420" s="91">
        <v>1</v>
      </c>
      <c r="F420" s="95" t="s">
        <v>90</v>
      </c>
      <c r="G420" s="94" t="s">
        <v>90</v>
      </c>
      <c r="H420" s="94" t="s">
        <v>90</v>
      </c>
      <c r="I420" s="91">
        <v>0</v>
      </c>
      <c r="J420" s="95" t="s">
        <v>90</v>
      </c>
      <c r="K420" s="94" t="s">
        <v>90</v>
      </c>
      <c r="L420" s="94" t="s">
        <v>90</v>
      </c>
      <c r="M420" s="91">
        <v>0</v>
      </c>
      <c r="N420" s="95" t="s">
        <v>90</v>
      </c>
      <c r="O420" s="94" t="s">
        <v>90</v>
      </c>
      <c r="P420" s="94" t="s">
        <v>90</v>
      </c>
      <c r="Q420" s="91">
        <v>0</v>
      </c>
      <c r="R420" s="95" t="s">
        <v>90</v>
      </c>
      <c r="S420" s="94" t="s">
        <v>90</v>
      </c>
      <c r="T420" s="94" t="s">
        <v>90</v>
      </c>
      <c r="U420" s="91">
        <v>0</v>
      </c>
      <c r="V420" s="95" t="s">
        <v>90</v>
      </c>
      <c r="W420" s="94" t="s">
        <v>90</v>
      </c>
      <c r="X420" s="94" t="s">
        <v>90</v>
      </c>
      <c r="Y420" s="91">
        <v>0</v>
      </c>
      <c r="Z420" s="95" t="s">
        <v>90</v>
      </c>
      <c r="AA420" s="94" t="s">
        <v>90</v>
      </c>
      <c r="AB420" s="94" t="s">
        <v>90</v>
      </c>
      <c r="AC420" s="91">
        <v>0</v>
      </c>
      <c r="AD420" s="95" t="s">
        <v>90</v>
      </c>
      <c r="AE420" s="94" t="s">
        <v>90</v>
      </c>
      <c r="AF420" s="94" t="s">
        <v>90</v>
      </c>
      <c r="AG420" s="91">
        <v>0</v>
      </c>
    </row>
    <row r="421" spans="1:33">
      <c r="A421" s="95">
        <v>40787</v>
      </c>
      <c r="B421" s="94">
        <v>122.28573212828944</v>
      </c>
      <c r="C421" s="94">
        <v>128.8599357092076</v>
      </c>
      <c r="D421" s="91">
        <v>1</v>
      </c>
      <c r="F421" s="95" t="s">
        <v>90</v>
      </c>
      <c r="G421" s="94" t="s">
        <v>90</v>
      </c>
      <c r="H421" s="94" t="s">
        <v>90</v>
      </c>
      <c r="I421" s="91">
        <v>0</v>
      </c>
      <c r="J421" s="95" t="s">
        <v>90</v>
      </c>
      <c r="K421" s="94" t="s">
        <v>90</v>
      </c>
      <c r="L421" s="94" t="s">
        <v>90</v>
      </c>
      <c r="M421" s="91">
        <v>0</v>
      </c>
      <c r="N421" s="95" t="s">
        <v>90</v>
      </c>
      <c r="O421" s="94" t="s">
        <v>90</v>
      </c>
      <c r="P421" s="94" t="s">
        <v>90</v>
      </c>
      <c r="Q421" s="91">
        <v>0</v>
      </c>
      <c r="R421" s="95" t="s">
        <v>90</v>
      </c>
      <c r="S421" s="94" t="s">
        <v>90</v>
      </c>
      <c r="T421" s="94" t="s">
        <v>90</v>
      </c>
      <c r="U421" s="91">
        <v>0</v>
      </c>
      <c r="V421" s="95" t="s">
        <v>90</v>
      </c>
      <c r="W421" s="94" t="s">
        <v>90</v>
      </c>
      <c r="X421" s="94" t="s">
        <v>90</v>
      </c>
      <c r="Y421" s="91">
        <v>0</v>
      </c>
      <c r="Z421" s="95" t="s">
        <v>90</v>
      </c>
      <c r="AA421" s="94" t="s">
        <v>90</v>
      </c>
      <c r="AB421" s="94" t="s">
        <v>90</v>
      </c>
      <c r="AC421" s="91">
        <v>0</v>
      </c>
      <c r="AD421" s="95" t="s">
        <v>90</v>
      </c>
      <c r="AE421" s="94" t="s">
        <v>90</v>
      </c>
      <c r="AF421" s="94" t="s">
        <v>90</v>
      </c>
      <c r="AG421" s="91">
        <v>0</v>
      </c>
    </row>
    <row r="422" spans="1:33">
      <c r="A422" s="95">
        <v>40788</v>
      </c>
      <c r="B422" s="94">
        <v>119.95602102874888</v>
      </c>
      <c r="C422" s="94">
        <v>126.40497700484397</v>
      </c>
      <c r="D422" s="91">
        <v>1</v>
      </c>
      <c r="F422" s="95" t="s">
        <v>90</v>
      </c>
      <c r="G422" s="94" t="s">
        <v>90</v>
      </c>
      <c r="H422" s="94" t="s">
        <v>90</v>
      </c>
      <c r="I422" s="91">
        <v>0</v>
      </c>
      <c r="J422" s="95" t="s">
        <v>90</v>
      </c>
      <c r="K422" s="94" t="s">
        <v>90</v>
      </c>
      <c r="L422" s="94" t="s">
        <v>90</v>
      </c>
      <c r="M422" s="91">
        <v>0</v>
      </c>
      <c r="N422" s="95" t="s">
        <v>90</v>
      </c>
      <c r="O422" s="94" t="s">
        <v>90</v>
      </c>
      <c r="P422" s="94" t="s">
        <v>90</v>
      </c>
      <c r="Q422" s="91">
        <v>0</v>
      </c>
      <c r="R422" s="95" t="s">
        <v>90</v>
      </c>
      <c r="S422" s="94" t="s">
        <v>90</v>
      </c>
      <c r="T422" s="94" t="s">
        <v>90</v>
      </c>
      <c r="U422" s="91">
        <v>0</v>
      </c>
      <c r="V422" s="95" t="s">
        <v>90</v>
      </c>
      <c r="W422" s="94" t="s">
        <v>90</v>
      </c>
      <c r="X422" s="94" t="s">
        <v>90</v>
      </c>
      <c r="Y422" s="91">
        <v>0</v>
      </c>
      <c r="Z422" s="95" t="s">
        <v>90</v>
      </c>
      <c r="AA422" s="94" t="s">
        <v>90</v>
      </c>
      <c r="AB422" s="94" t="s">
        <v>90</v>
      </c>
      <c r="AC422" s="91">
        <v>0</v>
      </c>
      <c r="AD422" s="95" t="s">
        <v>90</v>
      </c>
      <c r="AE422" s="94" t="s">
        <v>90</v>
      </c>
      <c r="AF422" s="94" t="s">
        <v>90</v>
      </c>
      <c r="AG422" s="91">
        <v>0</v>
      </c>
    </row>
    <row r="423" spans="1:33">
      <c r="A423" s="95">
        <v>40791</v>
      </c>
      <c r="B423" s="94">
        <v>117.93333106852162</v>
      </c>
      <c r="C423" s="94">
        <v>124.88933559961465</v>
      </c>
      <c r="D423" s="91">
        <v>1</v>
      </c>
      <c r="F423" s="95" t="s">
        <v>90</v>
      </c>
      <c r="G423" s="94" t="s">
        <v>90</v>
      </c>
      <c r="H423" s="94" t="s">
        <v>90</v>
      </c>
      <c r="I423" s="91">
        <v>0</v>
      </c>
      <c r="J423" s="95" t="s">
        <v>90</v>
      </c>
      <c r="K423" s="94" t="s">
        <v>90</v>
      </c>
      <c r="L423" s="94" t="s">
        <v>90</v>
      </c>
      <c r="M423" s="91">
        <v>0</v>
      </c>
      <c r="N423" s="95" t="s">
        <v>90</v>
      </c>
      <c r="O423" s="94" t="s">
        <v>90</v>
      </c>
      <c r="P423" s="94" t="s">
        <v>90</v>
      </c>
      <c r="Q423" s="91">
        <v>0</v>
      </c>
      <c r="R423" s="95" t="s">
        <v>90</v>
      </c>
      <c r="S423" s="94" t="s">
        <v>90</v>
      </c>
      <c r="T423" s="94" t="s">
        <v>90</v>
      </c>
      <c r="U423" s="91">
        <v>0</v>
      </c>
      <c r="V423" s="95" t="s">
        <v>90</v>
      </c>
      <c r="W423" s="94" t="s">
        <v>90</v>
      </c>
      <c r="X423" s="94" t="s">
        <v>90</v>
      </c>
      <c r="Y423" s="91">
        <v>0</v>
      </c>
      <c r="Z423" s="95" t="s">
        <v>90</v>
      </c>
      <c r="AA423" s="94" t="s">
        <v>90</v>
      </c>
      <c r="AB423" s="94" t="s">
        <v>90</v>
      </c>
      <c r="AC423" s="91">
        <v>0</v>
      </c>
      <c r="AD423" s="95" t="s">
        <v>90</v>
      </c>
      <c r="AE423" s="94" t="s">
        <v>90</v>
      </c>
      <c r="AF423" s="94" t="s">
        <v>90</v>
      </c>
      <c r="AG423" s="91">
        <v>0</v>
      </c>
    </row>
    <row r="424" spans="1:33">
      <c r="A424" s="95">
        <v>40792</v>
      </c>
      <c r="B424" s="94">
        <v>115.71944606002661</v>
      </c>
      <c r="C424" s="94">
        <v>122.54487008422747</v>
      </c>
      <c r="D424" s="91">
        <v>1</v>
      </c>
      <c r="F424" s="95" t="s">
        <v>90</v>
      </c>
      <c r="G424" s="94" t="s">
        <v>90</v>
      </c>
      <c r="H424" s="94" t="s">
        <v>90</v>
      </c>
      <c r="I424" s="91">
        <v>0</v>
      </c>
      <c r="J424" s="95" t="s">
        <v>90</v>
      </c>
      <c r="K424" s="94" t="s">
        <v>90</v>
      </c>
      <c r="L424" s="94" t="s">
        <v>90</v>
      </c>
      <c r="M424" s="91">
        <v>0</v>
      </c>
      <c r="N424" s="95" t="s">
        <v>90</v>
      </c>
      <c r="O424" s="94" t="s">
        <v>90</v>
      </c>
      <c r="P424" s="94" t="s">
        <v>90</v>
      </c>
      <c r="Q424" s="91">
        <v>0</v>
      </c>
      <c r="R424" s="95" t="s">
        <v>90</v>
      </c>
      <c r="S424" s="94" t="s">
        <v>90</v>
      </c>
      <c r="T424" s="94" t="s">
        <v>90</v>
      </c>
      <c r="U424" s="91">
        <v>0</v>
      </c>
      <c r="V424" s="95" t="s">
        <v>90</v>
      </c>
      <c r="W424" s="94" t="s">
        <v>90</v>
      </c>
      <c r="X424" s="94" t="s">
        <v>90</v>
      </c>
      <c r="Y424" s="91">
        <v>0</v>
      </c>
      <c r="Z424" s="95" t="s">
        <v>90</v>
      </c>
      <c r="AA424" s="94" t="s">
        <v>90</v>
      </c>
      <c r="AB424" s="94" t="s">
        <v>90</v>
      </c>
      <c r="AC424" s="91">
        <v>0</v>
      </c>
      <c r="AD424" s="95" t="s">
        <v>90</v>
      </c>
      <c r="AE424" s="94" t="s">
        <v>90</v>
      </c>
      <c r="AF424" s="94" t="s">
        <v>90</v>
      </c>
      <c r="AG424" s="91">
        <v>0</v>
      </c>
    </row>
    <row r="425" spans="1:33">
      <c r="A425" s="95">
        <v>40793</v>
      </c>
      <c r="B425" s="94">
        <v>119.76371597693208</v>
      </c>
      <c r="C425" s="94">
        <v>126.82768121430883</v>
      </c>
      <c r="D425" s="91">
        <v>1</v>
      </c>
      <c r="F425" s="95" t="s">
        <v>90</v>
      </c>
      <c r="G425" s="94" t="s">
        <v>90</v>
      </c>
      <c r="H425" s="94" t="s">
        <v>90</v>
      </c>
      <c r="I425" s="91">
        <v>0</v>
      </c>
      <c r="J425" s="95" t="s">
        <v>90</v>
      </c>
      <c r="K425" s="94" t="s">
        <v>90</v>
      </c>
      <c r="L425" s="94" t="s">
        <v>90</v>
      </c>
      <c r="M425" s="91">
        <v>0</v>
      </c>
      <c r="N425" s="95" t="s">
        <v>90</v>
      </c>
      <c r="O425" s="94" t="s">
        <v>90</v>
      </c>
      <c r="P425" s="94" t="s">
        <v>90</v>
      </c>
      <c r="Q425" s="91">
        <v>0</v>
      </c>
      <c r="R425" s="95" t="s">
        <v>90</v>
      </c>
      <c r="S425" s="94" t="s">
        <v>90</v>
      </c>
      <c r="T425" s="94" t="s">
        <v>90</v>
      </c>
      <c r="U425" s="91">
        <v>0</v>
      </c>
      <c r="V425" s="95" t="s">
        <v>90</v>
      </c>
      <c r="W425" s="94" t="s">
        <v>90</v>
      </c>
      <c r="X425" s="94" t="s">
        <v>90</v>
      </c>
      <c r="Y425" s="91">
        <v>0</v>
      </c>
      <c r="Z425" s="95" t="s">
        <v>90</v>
      </c>
      <c r="AA425" s="94" t="s">
        <v>90</v>
      </c>
      <c r="AB425" s="94" t="s">
        <v>90</v>
      </c>
      <c r="AC425" s="91">
        <v>0</v>
      </c>
      <c r="AD425" s="95" t="s">
        <v>90</v>
      </c>
      <c r="AE425" s="94" t="s">
        <v>90</v>
      </c>
      <c r="AF425" s="94" t="s">
        <v>90</v>
      </c>
      <c r="AG425" s="91">
        <v>0</v>
      </c>
    </row>
    <row r="426" spans="1:33">
      <c r="A426" s="95">
        <v>40794</v>
      </c>
      <c r="B426" s="94">
        <v>122.56905686794167</v>
      </c>
      <c r="C426" s="94">
        <v>129.79848816798551</v>
      </c>
      <c r="D426" s="91">
        <v>1</v>
      </c>
      <c r="F426" s="95" t="s">
        <v>90</v>
      </c>
      <c r="G426" s="94" t="s">
        <v>90</v>
      </c>
      <c r="H426" s="94" t="s">
        <v>90</v>
      </c>
      <c r="I426" s="91">
        <v>0</v>
      </c>
      <c r="J426" s="95" t="s">
        <v>90</v>
      </c>
      <c r="K426" s="94" t="s">
        <v>90</v>
      </c>
      <c r="L426" s="94" t="s">
        <v>90</v>
      </c>
      <c r="M426" s="91">
        <v>0</v>
      </c>
      <c r="N426" s="95" t="s">
        <v>90</v>
      </c>
      <c r="O426" s="94" t="s">
        <v>90</v>
      </c>
      <c r="P426" s="94" t="s">
        <v>90</v>
      </c>
      <c r="Q426" s="91">
        <v>0</v>
      </c>
      <c r="R426" s="95" t="s">
        <v>90</v>
      </c>
      <c r="S426" s="94" t="s">
        <v>90</v>
      </c>
      <c r="T426" s="94" t="s">
        <v>90</v>
      </c>
      <c r="U426" s="91">
        <v>0</v>
      </c>
      <c r="V426" s="95" t="s">
        <v>90</v>
      </c>
      <c r="W426" s="94" t="s">
        <v>90</v>
      </c>
      <c r="X426" s="94" t="s">
        <v>90</v>
      </c>
      <c r="Y426" s="91">
        <v>0</v>
      </c>
      <c r="Z426" s="95" t="s">
        <v>90</v>
      </c>
      <c r="AA426" s="94" t="s">
        <v>90</v>
      </c>
      <c r="AB426" s="94" t="s">
        <v>90</v>
      </c>
      <c r="AC426" s="91">
        <v>0</v>
      </c>
      <c r="AD426" s="95" t="s">
        <v>90</v>
      </c>
      <c r="AE426" s="94" t="s">
        <v>90</v>
      </c>
      <c r="AF426" s="94" t="s">
        <v>90</v>
      </c>
      <c r="AG426" s="91">
        <v>0</v>
      </c>
    </row>
    <row r="427" spans="1:33">
      <c r="A427" s="95">
        <v>40795</v>
      </c>
      <c r="B427" s="94">
        <v>120.1104814814849</v>
      </c>
      <c r="C427" s="94">
        <v>127.19489982061873</v>
      </c>
      <c r="D427" s="91">
        <v>1</v>
      </c>
      <c r="F427" s="95" t="s">
        <v>90</v>
      </c>
      <c r="G427" s="94" t="s">
        <v>90</v>
      </c>
      <c r="H427" s="94" t="s">
        <v>90</v>
      </c>
      <c r="I427" s="91">
        <v>0</v>
      </c>
      <c r="J427" s="95" t="s">
        <v>90</v>
      </c>
      <c r="K427" s="94" t="s">
        <v>90</v>
      </c>
      <c r="L427" s="94" t="s">
        <v>90</v>
      </c>
      <c r="M427" s="91">
        <v>0</v>
      </c>
      <c r="N427" s="95" t="s">
        <v>90</v>
      </c>
      <c r="O427" s="94" t="s">
        <v>90</v>
      </c>
      <c r="P427" s="94" t="s">
        <v>90</v>
      </c>
      <c r="Q427" s="91">
        <v>0</v>
      </c>
      <c r="R427" s="95" t="s">
        <v>90</v>
      </c>
      <c r="S427" s="94" t="s">
        <v>90</v>
      </c>
      <c r="T427" s="94" t="s">
        <v>90</v>
      </c>
      <c r="U427" s="91">
        <v>0</v>
      </c>
      <c r="V427" s="95" t="s">
        <v>90</v>
      </c>
      <c r="W427" s="94" t="s">
        <v>90</v>
      </c>
      <c r="X427" s="94" t="s">
        <v>90</v>
      </c>
      <c r="Y427" s="91">
        <v>0</v>
      </c>
      <c r="Z427" s="95" t="s">
        <v>90</v>
      </c>
      <c r="AA427" s="94" t="s">
        <v>90</v>
      </c>
      <c r="AB427" s="94" t="s">
        <v>90</v>
      </c>
      <c r="AC427" s="91">
        <v>0</v>
      </c>
      <c r="AD427" s="95" t="s">
        <v>90</v>
      </c>
      <c r="AE427" s="94" t="s">
        <v>90</v>
      </c>
      <c r="AF427" s="94" t="s">
        <v>90</v>
      </c>
      <c r="AG427" s="91">
        <v>0</v>
      </c>
    </row>
    <row r="428" spans="1:33">
      <c r="A428" s="95">
        <v>40798</v>
      </c>
      <c r="B428" s="94">
        <v>117.96292657073558</v>
      </c>
      <c r="C428" s="94">
        <v>125.13025980988844</v>
      </c>
      <c r="D428" s="91">
        <v>1</v>
      </c>
      <c r="F428" s="95" t="s">
        <v>90</v>
      </c>
      <c r="G428" s="94" t="s">
        <v>90</v>
      </c>
      <c r="H428" s="94" t="s">
        <v>90</v>
      </c>
      <c r="I428" s="91">
        <v>0</v>
      </c>
      <c r="J428" s="95" t="s">
        <v>90</v>
      </c>
      <c r="K428" s="94" t="s">
        <v>90</v>
      </c>
      <c r="L428" s="94" t="s">
        <v>90</v>
      </c>
      <c r="M428" s="91">
        <v>0</v>
      </c>
      <c r="N428" s="95" t="s">
        <v>90</v>
      </c>
      <c r="O428" s="94" t="s">
        <v>90</v>
      </c>
      <c r="P428" s="94" t="s">
        <v>90</v>
      </c>
      <c r="Q428" s="91">
        <v>0</v>
      </c>
      <c r="R428" s="95" t="s">
        <v>90</v>
      </c>
      <c r="S428" s="94" t="s">
        <v>90</v>
      </c>
      <c r="T428" s="94" t="s">
        <v>90</v>
      </c>
      <c r="U428" s="91">
        <v>0</v>
      </c>
      <c r="V428" s="95" t="s">
        <v>90</v>
      </c>
      <c r="W428" s="94" t="s">
        <v>90</v>
      </c>
      <c r="X428" s="94" t="s">
        <v>90</v>
      </c>
      <c r="Y428" s="91">
        <v>0</v>
      </c>
      <c r="Z428" s="95" t="s">
        <v>90</v>
      </c>
      <c r="AA428" s="94" t="s">
        <v>90</v>
      </c>
      <c r="AB428" s="94" t="s">
        <v>90</v>
      </c>
      <c r="AC428" s="91">
        <v>0</v>
      </c>
      <c r="AD428" s="95" t="s">
        <v>90</v>
      </c>
      <c r="AE428" s="94" t="s">
        <v>90</v>
      </c>
      <c r="AF428" s="94" t="s">
        <v>90</v>
      </c>
      <c r="AG428" s="91">
        <v>0</v>
      </c>
    </row>
    <row r="429" spans="1:33">
      <c r="A429" s="95">
        <v>40799</v>
      </c>
      <c r="B429" s="94">
        <v>119.64208532393697</v>
      </c>
      <c r="C429" s="94">
        <v>126.91144290832696</v>
      </c>
      <c r="D429" s="91">
        <v>1</v>
      </c>
      <c r="F429" s="95" t="s">
        <v>90</v>
      </c>
      <c r="G429" s="94" t="s">
        <v>90</v>
      </c>
      <c r="H429" s="94" t="s">
        <v>90</v>
      </c>
      <c r="I429" s="91">
        <v>0</v>
      </c>
      <c r="J429" s="95" t="s">
        <v>90</v>
      </c>
      <c r="K429" s="94" t="s">
        <v>90</v>
      </c>
      <c r="L429" s="94" t="s">
        <v>90</v>
      </c>
      <c r="M429" s="91">
        <v>0</v>
      </c>
      <c r="N429" s="95" t="s">
        <v>90</v>
      </c>
      <c r="O429" s="94" t="s">
        <v>90</v>
      </c>
      <c r="P429" s="94" t="s">
        <v>90</v>
      </c>
      <c r="Q429" s="91">
        <v>0</v>
      </c>
      <c r="R429" s="95" t="s">
        <v>90</v>
      </c>
      <c r="S429" s="94" t="s">
        <v>90</v>
      </c>
      <c r="T429" s="94" t="s">
        <v>90</v>
      </c>
      <c r="U429" s="91">
        <v>0</v>
      </c>
      <c r="V429" s="95" t="s">
        <v>90</v>
      </c>
      <c r="W429" s="94" t="s">
        <v>90</v>
      </c>
      <c r="X429" s="94" t="s">
        <v>90</v>
      </c>
      <c r="Y429" s="91">
        <v>0</v>
      </c>
      <c r="Z429" s="95" t="s">
        <v>90</v>
      </c>
      <c r="AA429" s="94" t="s">
        <v>90</v>
      </c>
      <c r="AB429" s="94" t="s">
        <v>90</v>
      </c>
      <c r="AC429" s="91">
        <v>0</v>
      </c>
      <c r="AD429" s="95" t="s">
        <v>90</v>
      </c>
      <c r="AE429" s="94" t="s">
        <v>90</v>
      </c>
      <c r="AF429" s="94" t="s">
        <v>90</v>
      </c>
      <c r="AG429" s="91">
        <v>0</v>
      </c>
    </row>
    <row r="430" spans="1:33">
      <c r="A430" s="95">
        <v>40800</v>
      </c>
      <c r="B430" s="94">
        <v>120.2935149438208</v>
      </c>
      <c r="C430" s="94">
        <v>127.6024528718263</v>
      </c>
      <c r="D430" s="91">
        <v>1</v>
      </c>
      <c r="F430" s="95" t="s">
        <v>90</v>
      </c>
      <c r="G430" s="94" t="s">
        <v>90</v>
      </c>
      <c r="H430" s="94" t="s">
        <v>90</v>
      </c>
      <c r="I430" s="91">
        <v>0</v>
      </c>
      <c r="J430" s="95" t="s">
        <v>90</v>
      </c>
      <c r="K430" s="94" t="s">
        <v>90</v>
      </c>
      <c r="L430" s="94" t="s">
        <v>90</v>
      </c>
      <c r="M430" s="91">
        <v>0</v>
      </c>
      <c r="N430" s="95" t="s">
        <v>90</v>
      </c>
      <c r="O430" s="94" t="s">
        <v>90</v>
      </c>
      <c r="P430" s="94" t="s">
        <v>90</v>
      </c>
      <c r="Q430" s="91">
        <v>0</v>
      </c>
      <c r="R430" s="95" t="s">
        <v>90</v>
      </c>
      <c r="S430" s="94" t="s">
        <v>90</v>
      </c>
      <c r="T430" s="94" t="s">
        <v>90</v>
      </c>
      <c r="U430" s="91">
        <v>0</v>
      </c>
      <c r="V430" s="95" t="s">
        <v>90</v>
      </c>
      <c r="W430" s="94" t="s">
        <v>90</v>
      </c>
      <c r="X430" s="94" t="s">
        <v>90</v>
      </c>
      <c r="Y430" s="91">
        <v>0</v>
      </c>
      <c r="Z430" s="95" t="s">
        <v>90</v>
      </c>
      <c r="AA430" s="94" t="s">
        <v>90</v>
      </c>
      <c r="AB430" s="94" t="s">
        <v>90</v>
      </c>
      <c r="AC430" s="91">
        <v>0</v>
      </c>
      <c r="AD430" s="95" t="s">
        <v>90</v>
      </c>
      <c r="AE430" s="94" t="s">
        <v>90</v>
      </c>
      <c r="AF430" s="94" t="s">
        <v>90</v>
      </c>
      <c r="AG430" s="91">
        <v>0</v>
      </c>
    </row>
    <row r="431" spans="1:33">
      <c r="A431" s="95">
        <v>40801</v>
      </c>
      <c r="B431" s="94">
        <v>122.16065092515819</v>
      </c>
      <c r="C431" s="94">
        <v>129.58303454470504</v>
      </c>
      <c r="D431" s="91">
        <v>1</v>
      </c>
      <c r="F431" s="95" t="s">
        <v>90</v>
      </c>
      <c r="G431" s="94" t="s">
        <v>90</v>
      </c>
      <c r="H431" s="94" t="s">
        <v>90</v>
      </c>
      <c r="I431" s="91">
        <v>0</v>
      </c>
      <c r="J431" s="95" t="s">
        <v>90</v>
      </c>
      <c r="K431" s="94" t="s">
        <v>90</v>
      </c>
      <c r="L431" s="94" t="s">
        <v>90</v>
      </c>
      <c r="M431" s="91">
        <v>0</v>
      </c>
      <c r="N431" s="95" t="s">
        <v>90</v>
      </c>
      <c r="O431" s="94" t="s">
        <v>90</v>
      </c>
      <c r="P431" s="94" t="s">
        <v>90</v>
      </c>
      <c r="Q431" s="91">
        <v>0</v>
      </c>
      <c r="R431" s="95" t="s">
        <v>90</v>
      </c>
      <c r="S431" s="94" t="s">
        <v>90</v>
      </c>
      <c r="T431" s="94" t="s">
        <v>90</v>
      </c>
      <c r="U431" s="91">
        <v>0</v>
      </c>
      <c r="V431" s="95" t="s">
        <v>90</v>
      </c>
      <c r="W431" s="94" t="s">
        <v>90</v>
      </c>
      <c r="X431" s="94" t="s">
        <v>90</v>
      </c>
      <c r="Y431" s="91">
        <v>0</v>
      </c>
      <c r="Z431" s="95" t="s">
        <v>90</v>
      </c>
      <c r="AA431" s="94" t="s">
        <v>90</v>
      </c>
      <c r="AB431" s="94" t="s">
        <v>90</v>
      </c>
      <c r="AC431" s="91">
        <v>0</v>
      </c>
      <c r="AD431" s="95" t="s">
        <v>90</v>
      </c>
      <c r="AE431" s="94" t="s">
        <v>90</v>
      </c>
      <c r="AF431" s="94" t="s">
        <v>90</v>
      </c>
      <c r="AG431" s="91">
        <v>0</v>
      </c>
    </row>
    <row r="432" spans="1:33">
      <c r="A432" s="95">
        <v>40802</v>
      </c>
      <c r="B432" s="94">
        <v>121.67017957428067</v>
      </c>
      <c r="C432" s="94">
        <v>129.0627625461309</v>
      </c>
      <c r="D432" s="91">
        <v>1</v>
      </c>
      <c r="F432" s="95" t="s">
        <v>90</v>
      </c>
      <c r="G432" s="94" t="s">
        <v>90</v>
      </c>
      <c r="H432" s="94" t="s">
        <v>90</v>
      </c>
      <c r="I432" s="91">
        <v>0</v>
      </c>
      <c r="J432" s="95" t="s">
        <v>90</v>
      </c>
      <c r="K432" s="94" t="s">
        <v>90</v>
      </c>
      <c r="L432" s="94" t="s">
        <v>90</v>
      </c>
      <c r="M432" s="91">
        <v>0</v>
      </c>
      <c r="N432" s="95" t="s">
        <v>90</v>
      </c>
      <c r="O432" s="94" t="s">
        <v>90</v>
      </c>
      <c r="P432" s="94" t="s">
        <v>90</v>
      </c>
      <c r="Q432" s="91">
        <v>0</v>
      </c>
      <c r="R432" s="95" t="s">
        <v>90</v>
      </c>
      <c r="S432" s="94" t="s">
        <v>90</v>
      </c>
      <c r="T432" s="94" t="s">
        <v>90</v>
      </c>
      <c r="U432" s="91">
        <v>0</v>
      </c>
      <c r="V432" s="95" t="s">
        <v>90</v>
      </c>
      <c r="W432" s="94" t="s">
        <v>90</v>
      </c>
      <c r="X432" s="94" t="s">
        <v>90</v>
      </c>
      <c r="Y432" s="91">
        <v>0</v>
      </c>
      <c r="Z432" s="95" t="s">
        <v>90</v>
      </c>
      <c r="AA432" s="94" t="s">
        <v>90</v>
      </c>
      <c r="AB432" s="94" t="s">
        <v>90</v>
      </c>
      <c r="AC432" s="91">
        <v>0</v>
      </c>
      <c r="AD432" s="95" t="s">
        <v>90</v>
      </c>
      <c r="AE432" s="94" t="s">
        <v>90</v>
      </c>
      <c r="AF432" s="94" t="s">
        <v>90</v>
      </c>
      <c r="AG432" s="91">
        <v>0</v>
      </c>
    </row>
    <row r="433" spans="1:33">
      <c r="A433" s="95">
        <v>40805</v>
      </c>
      <c r="B433" s="94">
        <v>120.84871816123442</v>
      </c>
      <c r="C433" s="94">
        <v>128.2331981225386</v>
      </c>
      <c r="D433" s="91">
        <v>1</v>
      </c>
      <c r="F433" s="95" t="s">
        <v>90</v>
      </c>
      <c r="G433" s="94" t="s">
        <v>90</v>
      </c>
      <c r="H433" s="94" t="s">
        <v>90</v>
      </c>
      <c r="I433" s="91">
        <v>0</v>
      </c>
      <c r="J433" s="95" t="s">
        <v>90</v>
      </c>
      <c r="K433" s="94" t="s">
        <v>90</v>
      </c>
      <c r="L433" s="94" t="s">
        <v>90</v>
      </c>
      <c r="M433" s="91">
        <v>0</v>
      </c>
      <c r="N433" s="95" t="s">
        <v>90</v>
      </c>
      <c r="O433" s="94" t="s">
        <v>90</v>
      </c>
      <c r="P433" s="94" t="s">
        <v>90</v>
      </c>
      <c r="Q433" s="91">
        <v>0</v>
      </c>
      <c r="R433" s="95" t="s">
        <v>90</v>
      </c>
      <c r="S433" s="94" t="s">
        <v>90</v>
      </c>
      <c r="T433" s="94" t="s">
        <v>90</v>
      </c>
      <c r="U433" s="91">
        <v>0</v>
      </c>
      <c r="V433" s="95" t="s">
        <v>90</v>
      </c>
      <c r="W433" s="94" t="s">
        <v>90</v>
      </c>
      <c r="X433" s="94" t="s">
        <v>90</v>
      </c>
      <c r="Y433" s="91">
        <v>0</v>
      </c>
      <c r="Z433" s="95" t="s">
        <v>90</v>
      </c>
      <c r="AA433" s="94" t="s">
        <v>90</v>
      </c>
      <c r="AB433" s="94" t="s">
        <v>90</v>
      </c>
      <c r="AC433" s="91">
        <v>0</v>
      </c>
      <c r="AD433" s="95" t="s">
        <v>90</v>
      </c>
      <c r="AE433" s="94" t="s">
        <v>90</v>
      </c>
      <c r="AF433" s="94" t="s">
        <v>90</v>
      </c>
      <c r="AG433" s="91">
        <v>0</v>
      </c>
    </row>
    <row r="434" spans="1:33">
      <c r="A434" s="95">
        <v>40806</v>
      </c>
      <c r="B434" s="94">
        <v>121.2743384799557</v>
      </c>
      <c r="C434" s="94">
        <v>128.68482603788601</v>
      </c>
      <c r="D434" s="91">
        <v>1</v>
      </c>
      <c r="F434" s="95" t="s">
        <v>90</v>
      </c>
      <c r="G434" s="94" t="s">
        <v>90</v>
      </c>
      <c r="H434" s="94" t="s">
        <v>90</v>
      </c>
      <c r="I434" s="91">
        <v>0</v>
      </c>
      <c r="J434" s="95" t="s">
        <v>90</v>
      </c>
      <c r="K434" s="94" t="s">
        <v>90</v>
      </c>
      <c r="L434" s="94" t="s">
        <v>90</v>
      </c>
      <c r="M434" s="91">
        <v>0</v>
      </c>
      <c r="N434" s="95" t="s">
        <v>90</v>
      </c>
      <c r="O434" s="94" t="s">
        <v>90</v>
      </c>
      <c r="P434" s="94" t="s">
        <v>90</v>
      </c>
      <c r="Q434" s="91">
        <v>0</v>
      </c>
      <c r="R434" s="95" t="s">
        <v>90</v>
      </c>
      <c r="S434" s="94" t="s">
        <v>90</v>
      </c>
      <c r="T434" s="94" t="s">
        <v>90</v>
      </c>
      <c r="U434" s="91">
        <v>0</v>
      </c>
      <c r="V434" s="95" t="s">
        <v>90</v>
      </c>
      <c r="W434" s="94" t="s">
        <v>90</v>
      </c>
      <c r="X434" s="94" t="s">
        <v>90</v>
      </c>
      <c r="Y434" s="91">
        <v>0</v>
      </c>
      <c r="Z434" s="95" t="s">
        <v>90</v>
      </c>
      <c r="AA434" s="94" t="s">
        <v>90</v>
      </c>
      <c r="AB434" s="94" t="s">
        <v>90</v>
      </c>
      <c r="AC434" s="91">
        <v>0</v>
      </c>
      <c r="AD434" s="95" t="s">
        <v>90</v>
      </c>
      <c r="AE434" s="94" t="s">
        <v>90</v>
      </c>
      <c r="AF434" s="94" t="s">
        <v>90</v>
      </c>
      <c r="AG434" s="91">
        <v>0</v>
      </c>
    </row>
    <row r="435" spans="1:33">
      <c r="A435" s="95">
        <v>40807</v>
      </c>
      <c r="B435" s="94">
        <v>121.50389999631454</v>
      </c>
      <c r="C435" s="94">
        <v>128.92841494686624</v>
      </c>
      <c r="D435" s="91">
        <v>1</v>
      </c>
      <c r="F435" s="95" t="s">
        <v>90</v>
      </c>
      <c r="G435" s="94" t="s">
        <v>90</v>
      </c>
      <c r="H435" s="94" t="s">
        <v>90</v>
      </c>
      <c r="I435" s="91">
        <v>0</v>
      </c>
      <c r="J435" s="95" t="s">
        <v>90</v>
      </c>
      <c r="K435" s="94" t="s">
        <v>90</v>
      </c>
      <c r="L435" s="94" t="s">
        <v>90</v>
      </c>
      <c r="M435" s="91">
        <v>0</v>
      </c>
      <c r="N435" s="95" t="s">
        <v>90</v>
      </c>
      <c r="O435" s="94" t="s">
        <v>90</v>
      </c>
      <c r="P435" s="94" t="s">
        <v>90</v>
      </c>
      <c r="Q435" s="91">
        <v>0</v>
      </c>
      <c r="R435" s="95" t="s">
        <v>90</v>
      </c>
      <c r="S435" s="94" t="s">
        <v>90</v>
      </c>
      <c r="T435" s="94" t="s">
        <v>90</v>
      </c>
      <c r="U435" s="91">
        <v>0</v>
      </c>
      <c r="V435" s="95" t="s">
        <v>90</v>
      </c>
      <c r="W435" s="94" t="s">
        <v>90</v>
      </c>
      <c r="X435" s="94" t="s">
        <v>90</v>
      </c>
      <c r="Y435" s="91">
        <v>0</v>
      </c>
      <c r="Z435" s="95" t="s">
        <v>90</v>
      </c>
      <c r="AA435" s="94" t="s">
        <v>90</v>
      </c>
      <c r="AB435" s="94" t="s">
        <v>90</v>
      </c>
      <c r="AC435" s="91">
        <v>0</v>
      </c>
      <c r="AD435" s="95" t="s">
        <v>90</v>
      </c>
      <c r="AE435" s="94" t="s">
        <v>90</v>
      </c>
      <c r="AF435" s="94" t="s">
        <v>90</v>
      </c>
      <c r="AG435" s="91">
        <v>0</v>
      </c>
    </row>
    <row r="436" spans="1:33">
      <c r="A436" s="95">
        <v>40808</v>
      </c>
      <c r="B436" s="94">
        <v>118.03923560142749</v>
      </c>
      <c r="C436" s="94">
        <v>125.25204168831914</v>
      </c>
      <c r="D436" s="91">
        <v>1</v>
      </c>
      <c r="F436" s="95" t="s">
        <v>90</v>
      </c>
      <c r="G436" s="94" t="s">
        <v>90</v>
      </c>
      <c r="H436" s="94" t="s">
        <v>90</v>
      </c>
      <c r="I436" s="91">
        <v>0</v>
      </c>
      <c r="J436" s="95" t="s">
        <v>90</v>
      </c>
      <c r="K436" s="94" t="s">
        <v>90</v>
      </c>
      <c r="L436" s="94" t="s">
        <v>90</v>
      </c>
      <c r="M436" s="91">
        <v>0</v>
      </c>
      <c r="N436" s="95" t="s">
        <v>90</v>
      </c>
      <c r="O436" s="94" t="s">
        <v>90</v>
      </c>
      <c r="P436" s="94" t="s">
        <v>90</v>
      </c>
      <c r="Q436" s="91">
        <v>0</v>
      </c>
      <c r="R436" s="95" t="s">
        <v>90</v>
      </c>
      <c r="S436" s="94" t="s">
        <v>90</v>
      </c>
      <c r="T436" s="94" t="s">
        <v>90</v>
      </c>
      <c r="U436" s="91">
        <v>0</v>
      </c>
      <c r="V436" s="95" t="s">
        <v>90</v>
      </c>
      <c r="W436" s="94" t="s">
        <v>90</v>
      </c>
      <c r="X436" s="94" t="s">
        <v>90</v>
      </c>
      <c r="Y436" s="91">
        <v>0</v>
      </c>
      <c r="Z436" s="95" t="s">
        <v>90</v>
      </c>
      <c r="AA436" s="94" t="s">
        <v>90</v>
      </c>
      <c r="AB436" s="94" t="s">
        <v>90</v>
      </c>
      <c r="AC436" s="91">
        <v>0</v>
      </c>
      <c r="AD436" s="95" t="s">
        <v>90</v>
      </c>
      <c r="AE436" s="94" t="s">
        <v>90</v>
      </c>
      <c r="AF436" s="94" t="s">
        <v>90</v>
      </c>
      <c r="AG436" s="91">
        <v>0</v>
      </c>
    </row>
    <row r="437" spans="1:33">
      <c r="A437" s="95">
        <v>40809</v>
      </c>
      <c r="B437" s="94">
        <v>116.22919954964998</v>
      </c>
      <c r="C437" s="94">
        <v>123.33140309845135</v>
      </c>
      <c r="D437" s="91">
        <v>1</v>
      </c>
      <c r="F437" s="95" t="s">
        <v>90</v>
      </c>
      <c r="G437" s="94" t="s">
        <v>90</v>
      </c>
      <c r="H437" s="94" t="s">
        <v>90</v>
      </c>
      <c r="I437" s="91">
        <v>0</v>
      </c>
      <c r="J437" s="95" t="s">
        <v>90</v>
      </c>
      <c r="K437" s="94" t="s">
        <v>90</v>
      </c>
      <c r="L437" s="94" t="s">
        <v>90</v>
      </c>
      <c r="M437" s="91">
        <v>0</v>
      </c>
      <c r="N437" s="95" t="s">
        <v>90</v>
      </c>
      <c r="O437" s="94" t="s">
        <v>90</v>
      </c>
      <c r="P437" s="94" t="s">
        <v>90</v>
      </c>
      <c r="Q437" s="91">
        <v>0</v>
      </c>
      <c r="R437" s="95" t="s">
        <v>90</v>
      </c>
      <c r="S437" s="94" t="s">
        <v>90</v>
      </c>
      <c r="T437" s="94" t="s">
        <v>90</v>
      </c>
      <c r="U437" s="91">
        <v>0</v>
      </c>
      <c r="V437" s="95" t="s">
        <v>90</v>
      </c>
      <c r="W437" s="94" t="s">
        <v>90</v>
      </c>
      <c r="X437" s="94" t="s">
        <v>90</v>
      </c>
      <c r="Y437" s="91">
        <v>0</v>
      </c>
      <c r="Z437" s="95" t="s">
        <v>90</v>
      </c>
      <c r="AA437" s="94" t="s">
        <v>90</v>
      </c>
      <c r="AB437" s="94" t="s">
        <v>90</v>
      </c>
      <c r="AC437" s="91">
        <v>0</v>
      </c>
      <c r="AD437" s="95" t="s">
        <v>90</v>
      </c>
      <c r="AE437" s="94" t="s">
        <v>90</v>
      </c>
      <c r="AF437" s="94" t="s">
        <v>90</v>
      </c>
      <c r="AG437" s="91">
        <v>0</v>
      </c>
    </row>
    <row r="438" spans="1:33">
      <c r="A438" s="95">
        <v>40812</v>
      </c>
      <c r="B438" s="94">
        <v>116.24043774963921</v>
      </c>
      <c r="C438" s="94">
        <v>123.34332801042136</v>
      </c>
      <c r="D438" s="91">
        <v>1</v>
      </c>
      <c r="F438" s="95" t="s">
        <v>90</v>
      </c>
      <c r="G438" s="94" t="s">
        <v>90</v>
      </c>
      <c r="H438" s="94" t="s">
        <v>90</v>
      </c>
      <c r="I438" s="91">
        <v>0</v>
      </c>
      <c r="J438" s="95" t="s">
        <v>90</v>
      </c>
      <c r="K438" s="94" t="s">
        <v>90</v>
      </c>
      <c r="L438" s="94" t="s">
        <v>90</v>
      </c>
      <c r="M438" s="91">
        <v>0</v>
      </c>
      <c r="N438" s="95" t="s">
        <v>90</v>
      </c>
      <c r="O438" s="94" t="s">
        <v>90</v>
      </c>
      <c r="P438" s="94" t="s">
        <v>90</v>
      </c>
      <c r="Q438" s="91">
        <v>0</v>
      </c>
      <c r="R438" s="95" t="s">
        <v>90</v>
      </c>
      <c r="S438" s="94" t="s">
        <v>90</v>
      </c>
      <c r="T438" s="94" t="s">
        <v>90</v>
      </c>
      <c r="U438" s="91">
        <v>0</v>
      </c>
      <c r="V438" s="95" t="s">
        <v>90</v>
      </c>
      <c r="W438" s="94" t="s">
        <v>90</v>
      </c>
      <c r="X438" s="94" t="s">
        <v>90</v>
      </c>
      <c r="Y438" s="91">
        <v>0</v>
      </c>
      <c r="Z438" s="95" t="s">
        <v>90</v>
      </c>
      <c r="AA438" s="94" t="s">
        <v>90</v>
      </c>
      <c r="AB438" s="94" t="s">
        <v>90</v>
      </c>
      <c r="AC438" s="91">
        <v>0</v>
      </c>
      <c r="AD438" s="95" t="s">
        <v>90</v>
      </c>
      <c r="AE438" s="94" t="s">
        <v>90</v>
      </c>
      <c r="AF438" s="94" t="s">
        <v>90</v>
      </c>
      <c r="AG438" s="91">
        <v>0</v>
      </c>
    </row>
    <row r="439" spans="1:33">
      <c r="A439" s="95">
        <v>40813</v>
      </c>
      <c r="B439" s="94">
        <v>120.22545112834463</v>
      </c>
      <c r="C439" s="94">
        <v>127.57184625941692</v>
      </c>
      <c r="D439" s="91">
        <v>1</v>
      </c>
      <c r="F439" s="95" t="s">
        <v>90</v>
      </c>
      <c r="G439" s="94" t="s">
        <v>90</v>
      </c>
      <c r="H439" s="94" t="s">
        <v>90</v>
      </c>
      <c r="I439" s="91">
        <v>0</v>
      </c>
      <c r="J439" s="95" t="s">
        <v>90</v>
      </c>
      <c r="K439" s="94" t="s">
        <v>90</v>
      </c>
      <c r="L439" s="94" t="s">
        <v>90</v>
      </c>
      <c r="M439" s="91">
        <v>0</v>
      </c>
      <c r="N439" s="95" t="s">
        <v>90</v>
      </c>
      <c r="O439" s="94" t="s">
        <v>90</v>
      </c>
      <c r="P439" s="94" t="s">
        <v>90</v>
      </c>
      <c r="Q439" s="91">
        <v>0</v>
      </c>
      <c r="R439" s="95" t="s">
        <v>90</v>
      </c>
      <c r="S439" s="94" t="s">
        <v>90</v>
      </c>
      <c r="T439" s="94" t="s">
        <v>90</v>
      </c>
      <c r="U439" s="91">
        <v>0</v>
      </c>
      <c r="V439" s="95" t="s">
        <v>90</v>
      </c>
      <c r="W439" s="94" t="s">
        <v>90</v>
      </c>
      <c r="X439" s="94" t="s">
        <v>90</v>
      </c>
      <c r="Y439" s="91">
        <v>0</v>
      </c>
      <c r="Z439" s="95" t="s">
        <v>90</v>
      </c>
      <c r="AA439" s="94" t="s">
        <v>90</v>
      </c>
      <c r="AB439" s="94" t="s">
        <v>90</v>
      </c>
      <c r="AC439" s="91">
        <v>0</v>
      </c>
      <c r="AD439" s="95" t="s">
        <v>90</v>
      </c>
      <c r="AE439" s="94" t="s">
        <v>90</v>
      </c>
      <c r="AF439" s="94" t="s">
        <v>90</v>
      </c>
      <c r="AG439" s="91">
        <v>0</v>
      </c>
    </row>
    <row r="440" spans="1:33">
      <c r="A440" s="95">
        <v>40814</v>
      </c>
      <c r="B440" s="94">
        <v>119.87512316645983</v>
      </c>
      <c r="C440" s="94">
        <v>127.20011145223177</v>
      </c>
      <c r="D440" s="91">
        <v>1</v>
      </c>
      <c r="F440" s="95" t="s">
        <v>90</v>
      </c>
      <c r="G440" s="94" t="s">
        <v>90</v>
      </c>
      <c r="H440" s="94" t="s">
        <v>90</v>
      </c>
      <c r="I440" s="91">
        <v>0</v>
      </c>
      <c r="J440" s="95" t="s">
        <v>90</v>
      </c>
      <c r="K440" s="94" t="s">
        <v>90</v>
      </c>
      <c r="L440" s="94" t="s">
        <v>90</v>
      </c>
      <c r="M440" s="91">
        <v>0</v>
      </c>
      <c r="N440" s="95" t="s">
        <v>90</v>
      </c>
      <c r="O440" s="94" t="s">
        <v>90</v>
      </c>
      <c r="P440" s="94" t="s">
        <v>90</v>
      </c>
      <c r="Q440" s="91">
        <v>0</v>
      </c>
      <c r="R440" s="95" t="s">
        <v>90</v>
      </c>
      <c r="S440" s="94" t="s">
        <v>90</v>
      </c>
      <c r="T440" s="94" t="s">
        <v>90</v>
      </c>
      <c r="U440" s="91">
        <v>0</v>
      </c>
      <c r="V440" s="95" t="s">
        <v>90</v>
      </c>
      <c r="W440" s="94" t="s">
        <v>90</v>
      </c>
      <c r="X440" s="94" t="s">
        <v>90</v>
      </c>
      <c r="Y440" s="91">
        <v>0</v>
      </c>
      <c r="Z440" s="95" t="s">
        <v>90</v>
      </c>
      <c r="AA440" s="94" t="s">
        <v>90</v>
      </c>
      <c r="AB440" s="94" t="s">
        <v>90</v>
      </c>
      <c r="AC440" s="91">
        <v>0</v>
      </c>
      <c r="AD440" s="95" t="s">
        <v>90</v>
      </c>
      <c r="AE440" s="94" t="s">
        <v>90</v>
      </c>
      <c r="AF440" s="94" t="s">
        <v>90</v>
      </c>
      <c r="AG440" s="91">
        <v>0</v>
      </c>
    </row>
    <row r="441" spans="1:33">
      <c r="A441" s="95">
        <v>40815</v>
      </c>
      <c r="B441" s="94">
        <v>117.77483209262111</v>
      </c>
      <c r="C441" s="94">
        <v>124.97148176145402</v>
      </c>
      <c r="D441" s="91">
        <v>1</v>
      </c>
      <c r="F441" s="95" t="s">
        <v>90</v>
      </c>
      <c r="G441" s="94" t="s">
        <v>90</v>
      </c>
      <c r="H441" s="94" t="s">
        <v>90</v>
      </c>
      <c r="I441" s="91">
        <v>0</v>
      </c>
      <c r="J441" s="95" t="s">
        <v>90</v>
      </c>
      <c r="K441" s="94" t="s">
        <v>90</v>
      </c>
      <c r="L441" s="94" t="s">
        <v>90</v>
      </c>
      <c r="M441" s="91">
        <v>0</v>
      </c>
      <c r="N441" s="95" t="s">
        <v>90</v>
      </c>
      <c r="O441" s="94" t="s">
        <v>90</v>
      </c>
      <c r="P441" s="94" t="s">
        <v>90</v>
      </c>
      <c r="Q441" s="91">
        <v>0</v>
      </c>
      <c r="R441" s="95" t="s">
        <v>90</v>
      </c>
      <c r="S441" s="94" t="s">
        <v>90</v>
      </c>
      <c r="T441" s="94" t="s">
        <v>90</v>
      </c>
      <c r="U441" s="91">
        <v>0</v>
      </c>
      <c r="V441" s="95" t="s">
        <v>90</v>
      </c>
      <c r="W441" s="94" t="s">
        <v>90</v>
      </c>
      <c r="X441" s="94" t="s">
        <v>90</v>
      </c>
      <c r="Y441" s="91">
        <v>0</v>
      </c>
      <c r="Z441" s="95" t="s">
        <v>90</v>
      </c>
      <c r="AA441" s="94" t="s">
        <v>90</v>
      </c>
      <c r="AB441" s="94" t="s">
        <v>90</v>
      </c>
      <c r="AC441" s="91">
        <v>0</v>
      </c>
      <c r="AD441" s="95" t="s">
        <v>90</v>
      </c>
      <c r="AE441" s="94" t="s">
        <v>90</v>
      </c>
      <c r="AF441" s="94" t="s">
        <v>90</v>
      </c>
      <c r="AG441" s="91">
        <v>0</v>
      </c>
    </row>
    <row r="442" spans="1:33">
      <c r="A442" s="95">
        <v>40816</v>
      </c>
      <c r="B442" s="94">
        <v>117.49347852640264</v>
      </c>
      <c r="C442" s="94">
        <v>124.67293604124836</v>
      </c>
      <c r="D442" s="91">
        <v>1</v>
      </c>
      <c r="F442" s="95" t="s">
        <v>90</v>
      </c>
      <c r="G442" s="94" t="s">
        <v>90</v>
      </c>
      <c r="H442" s="94" t="s">
        <v>90</v>
      </c>
      <c r="I442" s="91">
        <v>0</v>
      </c>
      <c r="J442" s="95" t="s">
        <v>90</v>
      </c>
      <c r="K442" s="94" t="s">
        <v>90</v>
      </c>
      <c r="L442" s="94" t="s">
        <v>90</v>
      </c>
      <c r="M442" s="91">
        <v>0</v>
      </c>
      <c r="N442" s="95" t="s">
        <v>90</v>
      </c>
      <c r="O442" s="94" t="s">
        <v>90</v>
      </c>
      <c r="P442" s="94" t="s">
        <v>90</v>
      </c>
      <c r="Q442" s="91">
        <v>0</v>
      </c>
      <c r="R442" s="95" t="s">
        <v>90</v>
      </c>
      <c r="S442" s="94" t="s">
        <v>90</v>
      </c>
      <c r="T442" s="94" t="s">
        <v>90</v>
      </c>
      <c r="U442" s="91">
        <v>0</v>
      </c>
      <c r="V442" s="95" t="s">
        <v>90</v>
      </c>
      <c r="W442" s="94" t="s">
        <v>90</v>
      </c>
      <c r="X442" s="94" t="s">
        <v>90</v>
      </c>
      <c r="Y442" s="91">
        <v>0</v>
      </c>
      <c r="Z442" s="95" t="s">
        <v>90</v>
      </c>
      <c r="AA442" s="94" t="s">
        <v>90</v>
      </c>
      <c r="AB442" s="94" t="s">
        <v>90</v>
      </c>
      <c r="AC442" s="91">
        <v>0</v>
      </c>
      <c r="AD442" s="95" t="s">
        <v>90</v>
      </c>
      <c r="AE442" s="94" t="s">
        <v>90</v>
      </c>
      <c r="AF442" s="94" t="s">
        <v>90</v>
      </c>
      <c r="AG442" s="91">
        <v>0</v>
      </c>
    </row>
    <row r="443" spans="1:33">
      <c r="A443" s="95">
        <v>40819</v>
      </c>
      <c r="B443" s="94">
        <v>117.80862391456836</v>
      </c>
      <c r="C443" s="94">
        <v>125.32669701996797</v>
      </c>
      <c r="D443" s="91">
        <v>1</v>
      </c>
      <c r="F443" s="95" t="s">
        <v>90</v>
      </c>
      <c r="G443" s="94" t="s">
        <v>90</v>
      </c>
      <c r="H443" s="94" t="s">
        <v>90</v>
      </c>
      <c r="I443" s="91">
        <v>0</v>
      </c>
      <c r="J443" s="95" t="s">
        <v>90</v>
      </c>
      <c r="K443" s="94" t="s">
        <v>90</v>
      </c>
      <c r="L443" s="94" t="s">
        <v>90</v>
      </c>
      <c r="M443" s="91">
        <v>0</v>
      </c>
      <c r="N443" s="95" t="s">
        <v>90</v>
      </c>
      <c r="O443" s="94" t="s">
        <v>90</v>
      </c>
      <c r="P443" s="94" t="s">
        <v>90</v>
      </c>
      <c r="Q443" s="91">
        <v>0</v>
      </c>
      <c r="R443" s="95" t="s">
        <v>90</v>
      </c>
      <c r="S443" s="94" t="s">
        <v>90</v>
      </c>
      <c r="T443" s="94" t="s">
        <v>90</v>
      </c>
      <c r="U443" s="91">
        <v>0</v>
      </c>
      <c r="V443" s="95" t="s">
        <v>90</v>
      </c>
      <c r="W443" s="94" t="s">
        <v>90</v>
      </c>
      <c r="X443" s="94" t="s">
        <v>90</v>
      </c>
      <c r="Y443" s="91">
        <v>0</v>
      </c>
      <c r="Z443" s="95" t="s">
        <v>90</v>
      </c>
      <c r="AA443" s="94" t="s">
        <v>90</v>
      </c>
      <c r="AB443" s="94" t="s">
        <v>90</v>
      </c>
      <c r="AC443" s="91">
        <v>0</v>
      </c>
      <c r="AD443" s="95" t="s">
        <v>90</v>
      </c>
      <c r="AE443" s="94" t="s">
        <v>90</v>
      </c>
      <c r="AF443" s="94" t="s">
        <v>90</v>
      </c>
      <c r="AG443" s="91">
        <v>0</v>
      </c>
    </row>
    <row r="444" spans="1:33">
      <c r="A444" s="95">
        <v>40820</v>
      </c>
      <c r="B444" s="94">
        <v>114.64775758675259</v>
      </c>
      <c r="C444" s="94">
        <v>121.96411690126583</v>
      </c>
      <c r="D444" s="91">
        <v>1</v>
      </c>
      <c r="F444" s="95" t="s">
        <v>90</v>
      </c>
      <c r="G444" s="94" t="s">
        <v>90</v>
      </c>
      <c r="H444" s="94" t="s">
        <v>90</v>
      </c>
      <c r="I444" s="91">
        <v>0</v>
      </c>
      <c r="J444" s="95" t="s">
        <v>90</v>
      </c>
      <c r="K444" s="94" t="s">
        <v>90</v>
      </c>
      <c r="L444" s="94" t="s">
        <v>90</v>
      </c>
      <c r="M444" s="91">
        <v>0</v>
      </c>
      <c r="N444" s="95" t="s">
        <v>90</v>
      </c>
      <c r="O444" s="94" t="s">
        <v>90</v>
      </c>
      <c r="P444" s="94" t="s">
        <v>90</v>
      </c>
      <c r="Q444" s="91">
        <v>0</v>
      </c>
      <c r="R444" s="95" t="s">
        <v>90</v>
      </c>
      <c r="S444" s="94" t="s">
        <v>90</v>
      </c>
      <c r="T444" s="94" t="s">
        <v>90</v>
      </c>
      <c r="U444" s="91">
        <v>0</v>
      </c>
      <c r="V444" s="95" t="s">
        <v>90</v>
      </c>
      <c r="W444" s="94" t="s">
        <v>90</v>
      </c>
      <c r="X444" s="94" t="s">
        <v>90</v>
      </c>
      <c r="Y444" s="91">
        <v>0</v>
      </c>
      <c r="Z444" s="95" t="s">
        <v>90</v>
      </c>
      <c r="AA444" s="94" t="s">
        <v>90</v>
      </c>
      <c r="AB444" s="94" t="s">
        <v>90</v>
      </c>
      <c r="AC444" s="91">
        <v>0</v>
      </c>
      <c r="AD444" s="95" t="s">
        <v>90</v>
      </c>
      <c r="AE444" s="94" t="s">
        <v>90</v>
      </c>
      <c r="AF444" s="94" t="s">
        <v>90</v>
      </c>
      <c r="AG444" s="91">
        <v>0</v>
      </c>
    </row>
    <row r="445" spans="1:33">
      <c r="A445" s="95">
        <v>40821</v>
      </c>
      <c r="B445" s="94">
        <v>115.63769458765485</v>
      </c>
      <c r="C445" s="94">
        <v>123.0172277046897</v>
      </c>
      <c r="D445" s="91">
        <v>1</v>
      </c>
      <c r="F445" s="95" t="s">
        <v>90</v>
      </c>
      <c r="G445" s="94" t="s">
        <v>90</v>
      </c>
      <c r="H445" s="94" t="s">
        <v>90</v>
      </c>
      <c r="I445" s="91">
        <v>0</v>
      </c>
      <c r="J445" s="95" t="s">
        <v>90</v>
      </c>
      <c r="K445" s="94" t="s">
        <v>90</v>
      </c>
      <c r="L445" s="94" t="s">
        <v>90</v>
      </c>
      <c r="M445" s="91">
        <v>0</v>
      </c>
      <c r="N445" s="95" t="s">
        <v>90</v>
      </c>
      <c r="O445" s="94" t="s">
        <v>90</v>
      </c>
      <c r="P445" s="94" t="s">
        <v>90</v>
      </c>
      <c r="Q445" s="91">
        <v>0</v>
      </c>
      <c r="R445" s="95" t="s">
        <v>90</v>
      </c>
      <c r="S445" s="94" t="s">
        <v>90</v>
      </c>
      <c r="T445" s="94" t="s">
        <v>90</v>
      </c>
      <c r="U445" s="91">
        <v>0</v>
      </c>
      <c r="V445" s="95" t="s">
        <v>90</v>
      </c>
      <c r="W445" s="94" t="s">
        <v>90</v>
      </c>
      <c r="X445" s="94" t="s">
        <v>90</v>
      </c>
      <c r="Y445" s="91">
        <v>0</v>
      </c>
      <c r="Z445" s="95" t="s">
        <v>90</v>
      </c>
      <c r="AA445" s="94" t="s">
        <v>90</v>
      </c>
      <c r="AB445" s="94" t="s">
        <v>90</v>
      </c>
      <c r="AC445" s="91">
        <v>0</v>
      </c>
      <c r="AD445" s="95" t="s">
        <v>90</v>
      </c>
      <c r="AE445" s="94" t="s">
        <v>90</v>
      </c>
      <c r="AF445" s="94" t="s">
        <v>90</v>
      </c>
      <c r="AG445" s="91">
        <v>0</v>
      </c>
    </row>
    <row r="446" spans="1:33">
      <c r="A446" s="95">
        <v>40822</v>
      </c>
      <c r="B446" s="94">
        <v>116.92993221243721</v>
      </c>
      <c r="C446" s="94">
        <v>124.39193074337679</v>
      </c>
      <c r="D446" s="91">
        <v>1</v>
      </c>
      <c r="F446" s="95" t="s">
        <v>90</v>
      </c>
      <c r="G446" s="94" t="s">
        <v>90</v>
      </c>
      <c r="H446" s="94" t="s">
        <v>90</v>
      </c>
      <c r="I446" s="91">
        <v>0</v>
      </c>
      <c r="J446" s="95" t="s">
        <v>90</v>
      </c>
      <c r="K446" s="94" t="s">
        <v>90</v>
      </c>
      <c r="L446" s="94" t="s">
        <v>90</v>
      </c>
      <c r="M446" s="91">
        <v>0</v>
      </c>
      <c r="N446" s="95" t="s">
        <v>90</v>
      </c>
      <c r="O446" s="94" t="s">
        <v>90</v>
      </c>
      <c r="P446" s="94" t="s">
        <v>90</v>
      </c>
      <c r="Q446" s="91">
        <v>0</v>
      </c>
      <c r="R446" s="95" t="s">
        <v>90</v>
      </c>
      <c r="S446" s="94" t="s">
        <v>90</v>
      </c>
      <c r="T446" s="94" t="s">
        <v>90</v>
      </c>
      <c r="U446" s="91">
        <v>0</v>
      </c>
      <c r="V446" s="95" t="s">
        <v>90</v>
      </c>
      <c r="W446" s="94" t="s">
        <v>90</v>
      </c>
      <c r="X446" s="94" t="s">
        <v>90</v>
      </c>
      <c r="Y446" s="91">
        <v>0</v>
      </c>
      <c r="Z446" s="95" t="s">
        <v>90</v>
      </c>
      <c r="AA446" s="94" t="s">
        <v>90</v>
      </c>
      <c r="AB446" s="94" t="s">
        <v>90</v>
      </c>
      <c r="AC446" s="91">
        <v>0</v>
      </c>
      <c r="AD446" s="95" t="s">
        <v>90</v>
      </c>
      <c r="AE446" s="94" t="s">
        <v>90</v>
      </c>
      <c r="AF446" s="94" t="s">
        <v>90</v>
      </c>
      <c r="AG446" s="91">
        <v>0</v>
      </c>
    </row>
    <row r="447" spans="1:33">
      <c r="A447" s="95">
        <v>40823</v>
      </c>
      <c r="B447" s="94">
        <v>118.72968791723012</v>
      </c>
      <c r="C447" s="94">
        <v>126.30653962708726</v>
      </c>
      <c r="D447" s="91">
        <v>1</v>
      </c>
      <c r="F447" s="95" t="s">
        <v>90</v>
      </c>
      <c r="G447" s="94" t="s">
        <v>90</v>
      </c>
      <c r="H447" s="94" t="s">
        <v>90</v>
      </c>
      <c r="I447" s="91">
        <v>0</v>
      </c>
      <c r="J447" s="95" t="s">
        <v>90</v>
      </c>
      <c r="K447" s="94" t="s">
        <v>90</v>
      </c>
      <c r="L447" s="94" t="s">
        <v>90</v>
      </c>
      <c r="M447" s="91">
        <v>0</v>
      </c>
      <c r="N447" s="95" t="s">
        <v>90</v>
      </c>
      <c r="O447" s="94" t="s">
        <v>90</v>
      </c>
      <c r="P447" s="94" t="s">
        <v>90</v>
      </c>
      <c r="Q447" s="91">
        <v>0</v>
      </c>
      <c r="R447" s="95" t="s">
        <v>90</v>
      </c>
      <c r="S447" s="94" t="s">
        <v>90</v>
      </c>
      <c r="T447" s="94" t="s">
        <v>90</v>
      </c>
      <c r="U447" s="91">
        <v>0</v>
      </c>
      <c r="V447" s="95" t="s">
        <v>90</v>
      </c>
      <c r="W447" s="94" t="s">
        <v>90</v>
      </c>
      <c r="X447" s="94" t="s">
        <v>90</v>
      </c>
      <c r="Y447" s="91">
        <v>0</v>
      </c>
      <c r="Z447" s="95" t="s">
        <v>90</v>
      </c>
      <c r="AA447" s="94" t="s">
        <v>90</v>
      </c>
      <c r="AB447" s="94" t="s">
        <v>90</v>
      </c>
      <c r="AC447" s="91">
        <v>0</v>
      </c>
      <c r="AD447" s="95" t="s">
        <v>90</v>
      </c>
      <c r="AE447" s="94" t="s">
        <v>90</v>
      </c>
      <c r="AF447" s="94" t="s">
        <v>90</v>
      </c>
      <c r="AG447" s="91">
        <v>0</v>
      </c>
    </row>
    <row r="448" spans="1:33">
      <c r="A448" s="95">
        <v>40826</v>
      </c>
      <c r="B448" s="94">
        <v>120.72147556718635</v>
      </c>
      <c r="C448" s="94">
        <v>128.9068746476479</v>
      </c>
      <c r="D448" s="91">
        <v>1</v>
      </c>
      <c r="F448" s="95" t="s">
        <v>90</v>
      </c>
      <c r="G448" s="94" t="s">
        <v>90</v>
      </c>
      <c r="H448" s="94" t="s">
        <v>90</v>
      </c>
      <c r="I448" s="91">
        <v>0</v>
      </c>
      <c r="J448" s="95" t="s">
        <v>90</v>
      </c>
      <c r="K448" s="94" t="s">
        <v>90</v>
      </c>
      <c r="L448" s="94" t="s">
        <v>90</v>
      </c>
      <c r="M448" s="91">
        <v>0</v>
      </c>
      <c r="N448" s="95" t="s">
        <v>90</v>
      </c>
      <c r="O448" s="94" t="s">
        <v>90</v>
      </c>
      <c r="P448" s="94" t="s">
        <v>90</v>
      </c>
      <c r="Q448" s="91">
        <v>0</v>
      </c>
      <c r="R448" s="95" t="s">
        <v>90</v>
      </c>
      <c r="S448" s="94" t="s">
        <v>90</v>
      </c>
      <c r="T448" s="94" t="s">
        <v>90</v>
      </c>
      <c r="U448" s="91">
        <v>0</v>
      </c>
      <c r="V448" s="95" t="s">
        <v>90</v>
      </c>
      <c r="W448" s="94" t="s">
        <v>90</v>
      </c>
      <c r="X448" s="94" t="s">
        <v>90</v>
      </c>
      <c r="Y448" s="91">
        <v>0</v>
      </c>
      <c r="Z448" s="95" t="s">
        <v>90</v>
      </c>
      <c r="AA448" s="94" t="s">
        <v>90</v>
      </c>
      <c r="AB448" s="94" t="s">
        <v>90</v>
      </c>
      <c r="AC448" s="91">
        <v>0</v>
      </c>
      <c r="AD448" s="95" t="s">
        <v>90</v>
      </c>
      <c r="AE448" s="94" t="s">
        <v>90</v>
      </c>
      <c r="AF448" s="94" t="s">
        <v>90</v>
      </c>
      <c r="AG448" s="91">
        <v>0</v>
      </c>
    </row>
    <row r="449" spans="1:33">
      <c r="A449" s="95">
        <v>40827</v>
      </c>
      <c r="B449" s="94">
        <v>120.70516330994408</v>
      </c>
      <c r="C449" s="94">
        <v>128.88945635409516</v>
      </c>
      <c r="D449" s="91">
        <v>1</v>
      </c>
      <c r="F449" s="95" t="s">
        <v>90</v>
      </c>
      <c r="G449" s="94" t="s">
        <v>90</v>
      </c>
      <c r="H449" s="94" t="s">
        <v>90</v>
      </c>
      <c r="I449" s="91">
        <v>0</v>
      </c>
      <c r="J449" s="95" t="s">
        <v>90</v>
      </c>
      <c r="K449" s="94" t="s">
        <v>90</v>
      </c>
      <c r="L449" s="94" t="s">
        <v>90</v>
      </c>
      <c r="M449" s="91">
        <v>0</v>
      </c>
      <c r="N449" s="95" t="s">
        <v>90</v>
      </c>
      <c r="O449" s="94" t="s">
        <v>90</v>
      </c>
      <c r="P449" s="94" t="s">
        <v>90</v>
      </c>
      <c r="Q449" s="91">
        <v>0</v>
      </c>
      <c r="R449" s="95" t="s">
        <v>90</v>
      </c>
      <c r="S449" s="94" t="s">
        <v>90</v>
      </c>
      <c r="T449" s="94" t="s">
        <v>90</v>
      </c>
      <c r="U449" s="91">
        <v>0</v>
      </c>
      <c r="V449" s="95" t="s">
        <v>90</v>
      </c>
      <c r="W449" s="94" t="s">
        <v>90</v>
      </c>
      <c r="X449" s="94" t="s">
        <v>90</v>
      </c>
      <c r="Y449" s="91">
        <v>0</v>
      </c>
      <c r="Z449" s="95" t="s">
        <v>90</v>
      </c>
      <c r="AA449" s="94" t="s">
        <v>90</v>
      </c>
      <c r="AB449" s="94" t="s">
        <v>90</v>
      </c>
      <c r="AC449" s="91">
        <v>0</v>
      </c>
      <c r="AD449" s="95" t="s">
        <v>90</v>
      </c>
      <c r="AE449" s="94" t="s">
        <v>90</v>
      </c>
      <c r="AF449" s="94" t="s">
        <v>90</v>
      </c>
      <c r="AG449" s="91">
        <v>0</v>
      </c>
    </row>
    <row r="450" spans="1:33">
      <c r="A450" s="95">
        <v>40828</v>
      </c>
      <c r="B450" s="94">
        <v>122.00511597903548</v>
      </c>
      <c r="C450" s="94">
        <v>130.27755101558876</v>
      </c>
      <c r="D450" s="91">
        <v>1</v>
      </c>
      <c r="F450" s="95" t="s">
        <v>90</v>
      </c>
      <c r="G450" s="94" t="s">
        <v>90</v>
      </c>
      <c r="H450" s="94" t="s">
        <v>90</v>
      </c>
      <c r="I450" s="91">
        <v>0</v>
      </c>
      <c r="J450" s="95" t="s">
        <v>90</v>
      </c>
      <c r="K450" s="94" t="s">
        <v>90</v>
      </c>
      <c r="L450" s="94" t="s">
        <v>90</v>
      </c>
      <c r="M450" s="91">
        <v>0</v>
      </c>
      <c r="N450" s="95" t="s">
        <v>90</v>
      </c>
      <c r="O450" s="94" t="s">
        <v>90</v>
      </c>
      <c r="P450" s="94" t="s">
        <v>90</v>
      </c>
      <c r="Q450" s="91">
        <v>0</v>
      </c>
      <c r="R450" s="95" t="s">
        <v>90</v>
      </c>
      <c r="S450" s="94" t="s">
        <v>90</v>
      </c>
      <c r="T450" s="94" t="s">
        <v>90</v>
      </c>
      <c r="U450" s="91">
        <v>0</v>
      </c>
      <c r="V450" s="95" t="s">
        <v>90</v>
      </c>
      <c r="W450" s="94" t="s">
        <v>90</v>
      </c>
      <c r="X450" s="94" t="s">
        <v>90</v>
      </c>
      <c r="Y450" s="91">
        <v>0</v>
      </c>
      <c r="Z450" s="95" t="s">
        <v>90</v>
      </c>
      <c r="AA450" s="94" t="s">
        <v>90</v>
      </c>
      <c r="AB450" s="94" t="s">
        <v>90</v>
      </c>
      <c r="AC450" s="91">
        <v>0</v>
      </c>
      <c r="AD450" s="95" t="s">
        <v>90</v>
      </c>
      <c r="AE450" s="94" t="s">
        <v>90</v>
      </c>
      <c r="AF450" s="94" t="s">
        <v>90</v>
      </c>
      <c r="AG450" s="91">
        <v>0</v>
      </c>
    </row>
    <row r="451" spans="1:33">
      <c r="A451" s="95">
        <v>40829</v>
      </c>
      <c r="B451" s="94">
        <v>120.93125668535858</v>
      </c>
      <c r="C451" s="94">
        <v>129.13087976501924</v>
      </c>
      <c r="D451" s="91">
        <v>1</v>
      </c>
      <c r="F451" s="95" t="s">
        <v>90</v>
      </c>
      <c r="G451" s="94" t="s">
        <v>90</v>
      </c>
      <c r="H451" s="94" t="s">
        <v>90</v>
      </c>
      <c r="I451" s="91">
        <v>0</v>
      </c>
      <c r="J451" s="95" t="s">
        <v>90</v>
      </c>
      <c r="K451" s="94" t="s">
        <v>90</v>
      </c>
      <c r="L451" s="94" t="s">
        <v>90</v>
      </c>
      <c r="M451" s="91">
        <v>0</v>
      </c>
      <c r="N451" s="95" t="s">
        <v>90</v>
      </c>
      <c r="O451" s="94" t="s">
        <v>90</v>
      </c>
      <c r="P451" s="94" t="s">
        <v>90</v>
      </c>
      <c r="Q451" s="91">
        <v>0</v>
      </c>
      <c r="R451" s="95" t="s">
        <v>90</v>
      </c>
      <c r="S451" s="94" t="s">
        <v>90</v>
      </c>
      <c r="T451" s="94" t="s">
        <v>90</v>
      </c>
      <c r="U451" s="91">
        <v>0</v>
      </c>
      <c r="V451" s="95" t="s">
        <v>90</v>
      </c>
      <c r="W451" s="94" t="s">
        <v>90</v>
      </c>
      <c r="X451" s="94" t="s">
        <v>90</v>
      </c>
      <c r="Y451" s="91">
        <v>0</v>
      </c>
      <c r="Z451" s="95" t="s">
        <v>90</v>
      </c>
      <c r="AA451" s="94" t="s">
        <v>90</v>
      </c>
      <c r="AB451" s="94" t="s">
        <v>90</v>
      </c>
      <c r="AC451" s="91">
        <v>0</v>
      </c>
      <c r="AD451" s="95" t="s">
        <v>90</v>
      </c>
      <c r="AE451" s="94" t="s">
        <v>90</v>
      </c>
      <c r="AF451" s="94" t="s">
        <v>90</v>
      </c>
      <c r="AG451" s="91">
        <v>0</v>
      </c>
    </row>
    <row r="452" spans="1:33">
      <c r="A452" s="95">
        <v>40830</v>
      </c>
      <c r="B452" s="94">
        <v>121.38694915043054</v>
      </c>
      <c r="C452" s="94">
        <v>129.61747000256332</v>
      </c>
      <c r="D452" s="91">
        <v>1</v>
      </c>
      <c r="F452" s="95" t="s">
        <v>90</v>
      </c>
      <c r="G452" s="94" t="s">
        <v>90</v>
      </c>
      <c r="H452" s="94" t="s">
        <v>90</v>
      </c>
      <c r="I452" s="91">
        <v>0</v>
      </c>
      <c r="J452" s="95" t="s">
        <v>90</v>
      </c>
      <c r="K452" s="94" t="s">
        <v>90</v>
      </c>
      <c r="L452" s="94" t="s">
        <v>90</v>
      </c>
      <c r="M452" s="91">
        <v>0</v>
      </c>
      <c r="N452" s="95" t="s">
        <v>90</v>
      </c>
      <c r="O452" s="94" t="s">
        <v>90</v>
      </c>
      <c r="P452" s="94" t="s">
        <v>90</v>
      </c>
      <c r="Q452" s="91">
        <v>0</v>
      </c>
      <c r="R452" s="95" t="s">
        <v>90</v>
      </c>
      <c r="S452" s="94" t="s">
        <v>90</v>
      </c>
      <c r="T452" s="94" t="s">
        <v>90</v>
      </c>
      <c r="U452" s="91">
        <v>0</v>
      </c>
      <c r="V452" s="95" t="s">
        <v>90</v>
      </c>
      <c r="W452" s="94" t="s">
        <v>90</v>
      </c>
      <c r="X452" s="94" t="s">
        <v>90</v>
      </c>
      <c r="Y452" s="91">
        <v>0</v>
      </c>
      <c r="Z452" s="95" t="s">
        <v>90</v>
      </c>
      <c r="AA452" s="94" t="s">
        <v>90</v>
      </c>
      <c r="AB452" s="94" t="s">
        <v>90</v>
      </c>
      <c r="AC452" s="91">
        <v>0</v>
      </c>
      <c r="AD452" s="95" t="s">
        <v>90</v>
      </c>
      <c r="AE452" s="94" t="s">
        <v>90</v>
      </c>
      <c r="AF452" s="94" t="s">
        <v>90</v>
      </c>
      <c r="AG452" s="91">
        <v>0</v>
      </c>
    </row>
    <row r="453" spans="1:33">
      <c r="A453" s="95">
        <v>40833</v>
      </c>
      <c r="B453" s="94">
        <v>121.2243531571157</v>
      </c>
      <c r="C453" s="94">
        <v>129.46085746287849</v>
      </c>
      <c r="D453" s="91">
        <v>1</v>
      </c>
      <c r="F453" s="95" t="s">
        <v>90</v>
      </c>
      <c r="G453" s="94" t="s">
        <v>90</v>
      </c>
      <c r="H453" s="94" t="s">
        <v>90</v>
      </c>
      <c r="I453" s="91">
        <v>0</v>
      </c>
      <c r="J453" s="95" t="s">
        <v>90</v>
      </c>
      <c r="K453" s="94" t="s">
        <v>90</v>
      </c>
      <c r="L453" s="94" t="s">
        <v>90</v>
      </c>
      <c r="M453" s="91">
        <v>0</v>
      </c>
      <c r="N453" s="95" t="s">
        <v>90</v>
      </c>
      <c r="O453" s="94" t="s">
        <v>90</v>
      </c>
      <c r="P453" s="94" t="s">
        <v>90</v>
      </c>
      <c r="Q453" s="91">
        <v>0</v>
      </c>
      <c r="R453" s="95" t="s">
        <v>90</v>
      </c>
      <c r="S453" s="94" t="s">
        <v>90</v>
      </c>
      <c r="T453" s="94" t="s">
        <v>90</v>
      </c>
      <c r="U453" s="91">
        <v>0</v>
      </c>
      <c r="V453" s="95" t="s">
        <v>90</v>
      </c>
      <c r="W453" s="94" t="s">
        <v>90</v>
      </c>
      <c r="X453" s="94" t="s">
        <v>90</v>
      </c>
      <c r="Y453" s="91">
        <v>0</v>
      </c>
      <c r="Z453" s="95" t="s">
        <v>90</v>
      </c>
      <c r="AA453" s="94" t="s">
        <v>90</v>
      </c>
      <c r="AB453" s="94" t="s">
        <v>90</v>
      </c>
      <c r="AC453" s="91">
        <v>0</v>
      </c>
      <c r="AD453" s="95" t="s">
        <v>90</v>
      </c>
      <c r="AE453" s="94" t="s">
        <v>90</v>
      </c>
      <c r="AF453" s="94" t="s">
        <v>90</v>
      </c>
      <c r="AG453" s="91">
        <v>0</v>
      </c>
    </row>
    <row r="454" spans="1:33">
      <c r="A454" s="95">
        <v>40834</v>
      </c>
      <c r="B454" s="94">
        <v>121.40075890782292</v>
      </c>
      <c r="C454" s="94">
        <v>129.64924897954296</v>
      </c>
      <c r="D454" s="91">
        <v>1</v>
      </c>
      <c r="F454" s="95" t="s">
        <v>90</v>
      </c>
      <c r="G454" s="94" t="s">
        <v>90</v>
      </c>
      <c r="H454" s="94" t="s">
        <v>90</v>
      </c>
      <c r="I454" s="91">
        <v>0</v>
      </c>
      <c r="J454" s="95" t="s">
        <v>90</v>
      </c>
      <c r="K454" s="94" t="s">
        <v>90</v>
      </c>
      <c r="L454" s="94" t="s">
        <v>90</v>
      </c>
      <c r="M454" s="91">
        <v>0</v>
      </c>
      <c r="N454" s="95" t="s">
        <v>90</v>
      </c>
      <c r="O454" s="94" t="s">
        <v>90</v>
      </c>
      <c r="P454" s="94" t="s">
        <v>90</v>
      </c>
      <c r="Q454" s="91">
        <v>0</v>
      </c>
      <c r="R454" s="95" t="s">
        <v>90</v>
      </c>
      <c r="S454" s="94" t="s">
        <v>90</v>
      </c>
      <c r="T454" s="94" t="s">
        <v>90</v>
      </c>
      <c r="U454" s="91">
        <v>0</v>
      </c>
      <c r="V454" s="95" t="s">
        <v>90</v>
      </c>
      <c r="W454" s="94" t="s">
        <v>90</v>
      </c>
      <c r="X454" s="94" t="s">
        <v>90</v>
      </c>
      <c r="Y454" s="91">
        <v>0</v>
      </c>
      <c r="Z454" s="95" t="s">
        <v>90</v>
      </c>
      <c r="AA454" s="94" t="s">
        <v>90</v>
      </c>
      <c r="AB454" s="94" t="s">
        <v>90</v>
      </c>
      <c r="AC454" s="91">
        <v>0</v>
      </c>
      <c r="AD454" s="95" t="s">
        <v>90</v>
      </c>
      <c r="AE454" s="94" t="s">
        <v>90</v>
      </c>
      <c r="AF454" s="94" t="s">
        <v>90</v>
      </c>
      <c r="AG454" s="91">
        <v>0</v>
      </c>
    </row>
    <row r="455" spans="1:33">
      <c r="A455" s="95">
        <v>40835</v>
      </c>
      <c r="B455" s="94">
        <v>121.30088106168657</v>
      </c>
      <c r="C455" s="94">
        <v>129.54258500266369</v>
      </c>
      <c r="D455" s="91">
        <v>1</v>
      </c>
      <c r="F455" s="95" t="s">
        <v>90</v>
      </c>
      <c r="G455" s="94" t="s">
        <v>90</v>
      </c>
      <c r="H455" s="94" t="s">
        <v>90</v>
      </c>
      <c r="I455" s="91">
        <v>0</v>
      </c>
      <c r="J455" s="95" t="s">
        <v>90</v>
      </c>
      <c r="K455" s="94" t="s">
        <v>90</v>
      </c>
      <c r="L455" s="94" t="s">
        <v>90</v>
      </c>
      <c r="M455" s="91">
        <v>0</v>
      </c>
      <c r="N455" s="95" t="s">
        <v>90</v>
      </c>
      <c r="O455" s="94" t="s">
        <v>90</v>
      </c>
      <c r="P455" s="94" t="s">
        <v>90</v>
      </c>
      <c r="Q455" s="91">
        <v>0</v>
      </c>
      <c r="R455" s="95" t="s">
        <v>90</v>
      </c>
      <c r="S455" s="94" t="s">
        <v>90</v>
      </c>
      <c r="T455" s="94" t="s">
        <v>90</v>
      </c>
      <c r="U455" s="91">
        <v>0</v>
      </c>
      <c r="V455" s="95" t="s">
        <v>90</v>
      </c>
      <c r="W455" s="94" t="s">
        <v>90</v>
      </c>
      <c r="X455" s="94" t="s">
        <v>90</v>
      </c>
      <c r="Y455" s="91">
        <v>0</v>
      </c>
      <c r="Z455" s="95" t="s">
        <v>90</v>
      </c>
      <c r="AA455" s="94" t="s">
        <v>90</v>
      </c>
      <c r="AB455" s="94" t="s">
        <v>90</v>
      </c>
      <c r="AC455" s="91">
        <v>0</v>
      </c>
      <c r="AD455" s="95" t="s">
        <v>90</v>
      </c>
      <c r="AE455" s="94" t="s">
        <v>90</v>
      </c>
      <c r="AF455" s="94" t="s">
        <v>90</v>
      </c>
      <c r="AG455" s="91">
        <v>0</v>
      </c>
    </row>
    <row r="456" spans="1:33">
      <c r="A456" s="95">
        <v>40836</v>
      </c>
      <c r="B456" s="94">
        <v>120.43400304114321</v>
      </c>
      <c r="C456" s="94">
        <v>128.61680755834266</v>
      </c>
      <c r="D456" s="91">
        <v>1</v>
      </c>
      <c r="F456" s="95" t="s">
        <v>90</v>
      </c>
      <c r="G456" s="94" t="s">
        <v>90</v>
      </c>
      <c r="H456" s="94" t="s">
        <v>90</v>
      </c>
      <c r="I456" s="91">
        <v>0</v>
      </c>
      <c r="J456" s="95" t="s">
        <v>90</v>
      </c>
      <c r="K456" s="94" t="s">
        <v>90</v>
      </c>
      <c r="L456" s="94" t="s">
        <v>90</v>
      </c>
      <c r="M456" s="91">
        <v>0</v>
      </c>
      <c r="N456" s="95" t="s">
        <v>90</v>
      </c>
      <c r="O456" s="94" t="s">
        <v>90</v>
      </c>
      <c r="P456" s="94" t="s">
        <v>90</v>
      </c>
      <c r="Q456" s="91">
        <v>0</v>
      </c>
      <c r="R456" s="95" t="s">
        <v>90</v>
      </c>
      <c r="S456" s="94" t="s">
        <v>90</v>
      </c>
      <c r="T456" s="94" t="s">
        <v>90</v>
      </c>
      <c r="U456" s="91">
        <v>0</v>
      </c>
      <c r="V456" s="95" t="s">
        <v>90</v>
      </c>
      <c r="W456" s="94" t="s">
        <v>90</v>
      </c>
      <c r="X456" s="94" t="s">
        <v>90</v>
      </c>
      <c r="Y456" s="91">
        <v>0</v>
      </c>
      <c r="Z456" s="95" t="s">
        <v>90</v>
      </c>
      <c r="AA456" s="94" t="s">
        <v>90</v>
      </c>
      <c r="AB456" s="94" t="s">
        <v>90</v>
      </c>
      <c r="AC456" s="91">
        <v>0</v>
      </c>
      <c r="AD456" s="95" t="s">
        <v>90</v>
      </c>
      <c r="AE456" s="94" t="s">
        <v>90</v>
      </c>
      <c r="AF456" s="94" t="s">
        <v>90</v>
      </c>
      <c r="AG456" s="91">
        <v>0</v>
      </c>
    </row>
    <row r="457" spans="1:33">
      <c r="A457" s="95">
        <v>40837</v>
      </c>
      <c r="B457" s="94">
        <v>122.535427676834</v>
      </c>
      <c r="C457" s="94">
        <v>130.86101202835988</v>
      </c>
      <c r="D457" s="91">
        <v>1</v>
      </c>
      <c r="F457" s="95" t="s">
        <v>90</v>
      </c>
      <c r="G457" s="94" t="s">
        <v>90</v>
      </c>
      <c r="H457" s="94" t="s">
        <v>90</v>
      </c>
      <c r="I457" s="91">
        <v>0</v>
      </c>
      <c r="J457" s="95" t="s">
        <v>90</v>
      </c>
      <c r="K457" s="94" t="s">
        <v>90</v>
      </c>
      <c r="L457" s="94" t="s">
        <v>90</v>
      </c>
      <c r="M457" s="91">
        <v>0</v>
      </c>
      <c r="N457" s="95" t="s">
        <v>90</v>
      </c>
      <c r="O457" s="94" t="s">
        <v>90</v>
      </c>
      <c r="P457" s="94" t="s">
        <v>90</v>
      </c>
      <c r="Q457" s="91">
        <v>0</v>
      </c>
      <c r="R457" s="95" t="s">
        <v>90</v>
      </c>
      <c r="S457" s="94" t="s">
        <v>90</v>
      </c>
      <c r="T457" s="94" t="s">
        <v>90</v>
      </c>
      <c r="U457" s="91">
        <v>0</v>
      </c>
      <c r="V457" s="95" t="s">
        <v>90</v>
      </c>
      <c r="W457" s="94" t="s">
        <v>90</v>
      </c>
      <c r="X457" s="94" t="s">
        <v>90</v>
      </c>
      <c r="Y457" s="91">
        <v>0</v>
      </c>
      <c r="Z457" s="95" t="s">
        <v>90</v>
      </c>
      <c r="AA457" s="94" t="s">
        <v>90</v>
      </c>
      <c r="AB457" s="94" t="s">
        <v>90</v>
      </c>
      <c r="AC457" s="91">
        <v>0</v>
      </c>
      <c r="AD457" s="95" t="s">
        <v>90</v>
      </c>
      <c r="AE457" s="94" t="s">
        <v>90</v>
      </c>
      <c r="AF457" s="94" t="s">
        <v>90</v>
      </c>
      <c r="AG457" s="91">
        <v>0</v>
      </c>
    </row>
    <row r="458" spans="1:33">
      <c r="A458" s="95">
        <v>40840</v>
      </c>
      <c r="B458" s="94">
        <v>122.92696519288681</v>
      </c>
      <c r="C458" s="94">
        <v>131.27915228843935</v>
      </c>
      <c r="D458" s="91">
        <v>1</v>
      </c>
      <c r="F458" s="95" t="s">
        <v>90</v>
      </c>
      <c r="G458" s="94" t="s">
        <v>90</v>
      </c>
      <c r="H458" s="94" t="s">
        <v>90</v>
      </c>
      <c r="I458" s="91">
        <v>0</v>
      </c>
      <c r="J458" s="95" t="s">
        <v>90</v>
      </c>
      <c r="K458" s="94" t="s">
        <v>90</v>
      </c>
      <c r="L458" s="94" t="s">
        <v>90</v>
      </c>
      <c r="M458" s="91">
        <v>0</v>
      </c>
      <c r="N458" s="95" t="s">
        <v>90</v>
      </c>
      <c r="O458" s="94" t="s">
        <v>90</v>
      </c>
      <c r="P458" s="94" t="s">
        <v>90</v>
      </c>
      <c r="Q458" s="91">
        <v>0</v>
      </c>
      <c r="R458" s="95" t="s">
        <v>90</v>
      </c>
      <c r="S458" s="94" t="s">
        <v>90</v>
      </c>
      <c r="T458" s="94" t="s">
        <v>90</v>
      </c>
      <c r="U458" s="91">
        <v>0</v>
      </c>
      <c r="V458" s="95" t="s">
        <v>90</v>
      </c>
      <c r="W458" s="94" t="s">
        <v>90</v>
      </c>
      <c r="X458" s="94" t="s">
        <v>90</v>
      </c>
      <c r="Y458" s="91">
        <v>0</v>
      </c>
      <c r="Z458" s="95" t="s">
        <v>90</v>
      </c>
      <c r="AA458" s="94" t="s">
        <v>90</v>
      </c>
      <c r="AB458" s="94" t="s">
        <v>90</v>
      </c>
      <c r="AC458" s="91">
        <v>0</v>
      </c>
      <c r="AD458" s="95" t="s">
        <v>90</v>
      </c>
      <c r="AE458" s="94" t="s">
        <v>90</v>
      </c>
      <c r="AF458" s="94" t="s">
        <v>90</v>
      </c>
      <c r="AG458" s="91">
        <v>0</v>
      </c>
    </row>
    <row r="459" spans="1:33">
      <c r="A459" s="95">
        <v>40841</v>
      </c>
      <c r="B459" s="94">
        <v>124.12654583567668</v>
      </c>
      <c r="C459" s="94">
        <v>132.56023760312169</v>
      </c>
      <c r="D459" s="91">
        <v>1</v>
      </c>
      <c r="F459" s="95" t="s">
        <v>90</v>
      </c>
      <c r="G459" s="94" t="s">
        <v>90</v>
      </c>
      <c r="H459" s="94" t="s">
        <v>90</v>
      </c>
      <c r="I459" s="91">
        <v>0</v>
      </c>
      <c r="J459" s="95" t="s">
        <v>90</v>
      </c>
      <c r="K459" s="94" t="s">
        <v>90</v>
      </c>
      <c r="L459" s="94" t="s">
        <v>90</v>
      </c>
      <c r="M459" s="91">
        <v>0</v>
      </c>
      <c r="N459" s="95" t="s">
        <v>90</v>
      </c>
      <c r="O459" s="94" t="s">
        <v>90</v>
      </c>
      <c r="P459" s="94" t="s">
        <v>90</v>
      </c>
      <c r="Q459" s="91">
        <v>0</v>
      </c>
      <c r="R459" s="95" t="s">
        <v>90</v>
      </c>
      <c r="S459" s="94" t="s">
        <v>90</v>
      </c>
      <c r="T459" s="94" t="s">
        <v>90</v>
      </c>
      <c r="U459" s="91">
        <v>0</v>
      </c>
      <c r="V459" s="95" t="s">
        <v>90</v>
      </c>
      <c r="W459" s="94" t="s">
        <v>90</v>
      </c>
      <c r="X459" s="94" t="s">
        <v>90</v>
      </c>
      <c r="Y459" s="91">
        <v>0</v>
      </c>
      <c r="Z459" s="95" t="s">
        <v>90</v>
      </c>
      <c r="AA459" s="94" t="s">
        <v>90</v>
      </c>
      <c r="AB459" s="94" t="s">
        <v>90</v>
      </c>
      <c r="AC459" s="91">
        <v>0</v>
      </c>
      <c r="AD459" s="95" t="s">
        <v>90</v>
      </c>
      <c r="AE459" s="94" t="s">
        <v>90</v>
      </c>
      <c r="AF459" s="94" t="s">
        <v>90</v>
      </c>
      <c r="AG459" s="91">
        <v>0</v>
      </c>
    </row>
    <row r="460" spans="1:33">
      <c r="A460" s="95">
        <v>40842</v>
      </c>
      <c r="B460" s="94">
        <v>123.74025513452798</v>
      </c>
      <c r="C460" s="94">
        <v>132.14770064913333</v>
      </c>
      <c r="D460" s="91">
        <v>1</v>
      </c>
      <c r="F460" s="95" t="s">
        <v>90</v>
      </c>
      <c r="G460" s="94" t="s">
        <v>90</v>
      </c>
      <c r="H460" s="94" t="s">
        <v>90</v>
      </c>
      <c r="I460" s="91">
        <v>0</v>
      </c>
      <c r="J460" s="95" t="s">
        <v>90</v>
      </c>
      <c r="K460" s="94" t="s">
        <v>90</v>
      </c>
      <c r="L460" s="94" t="s">
        <v>90</v>
      </c>
      <c r="M460" s="91">
        <v>0</v>
      </c>
      <c r="N460" s="95" t="s">
        <v>90</v>
      </c>
      <c r="O460" s="94" t="s">
        <v>90</v>
      </c>
      <c r="P460" s="94" t="s">
        <v>90</v>
      </c>
      <c r="Q460" s="91">
        <v>0</v>
      </c>
      <c r="R460" s="95" t="s">
        <v>90</v>
      </c>
      <c r="S460" s="94" t="s">
        <v>90</v>
      </c>
      <c r="T460" s="94" t="s">
        <v>90</v>
      </c>
      <c r="U460" s="91">
        <v>0</v>
      </c>
      <c r="V460" s="95" t="s">
        <v>90</v>
      </c>
      <c r="W460" s="94" t="s">
        <v>90</v>
      </c>
      <c r="X460" s="94" t="s">
        <v>90</v>
      </c>
      <c r="Y460" s="91">
        <v>0</v>
      </c>
      <c r="Z460" s="95" t="s">
        <v>90</v>
      </c>
      <c r="AA460" s="94" t="s">
        <v>90</v>
      </c>
      <c r="AB460" s="94" t="s">
        <v>90</v>
      </c>
      <c r="AC460" s="91">
        <v>0</v>
      </c>
      <c r="AD460" s="95" t="s">
        <v>90</v>
      </c>
      <c r="AE460" s="94" t="s">
        <v>90</v>
      </c>
      <c r="AF460" s="94" t="s">
        <v>90</v>
      </c>
      <c r="AG460" s="91">
        <v>0</v>
      </c>
    </row>
    <row r="461" spans="1:33">
      <c r="A461" s="95">
        <v>40843</v>
      </c>
      <c r="B461" s="94">
        <v>125.62931563589991</v>
      </c>
      <c r="C461" s="94">
        <v>134.16511205152619</v>
      </c>
      <c r="D461" s="91">
        <v>1</v>
      </c>
      <c r="F461" s="95" t="s">
        <v>90</v>
      </c>
      <c r="G461" s="94" t="s">
        <v>90</v>
      </c>
      <c r="H461" s="94" t="s">
        <v>90</v>
      </c>
      <c r="I461" s="91">
        <v>0</v>
      </c>
      <c r="J461" s="95" t="s">
        <v>90</v>
      </c>
      <c r="K461" s="94" t="s">
        <v>90</v>
      </c>
      <c r="L461" s="94" t="s">
        <v>90</v>
      </c>
      <c r="M461" s="91">
        <v>0</v>
      </c>
      <c r="N461" s="95" t="s">
        <v>90</v>
      </c>
      <c r="O461" s="94" t="s">
        <v>90</v>
      </c>
      <c r="P461" s="94" t="s">
        <v>90</v>
      </c>
      <c r="Q461" s="91">
        <v>0</v>
      </c>
      <c r="R461" s="95" t="s">
        <v>90</v>
      </c>
      <c r="S461" s="94" t="s">
        <v>90</v>
      </c>
      <c r="T461" s="94" t="s">
        <v>90</v>
      </c>
      <c r="U461" s="91">
        <v>0</v>
      </c>
      <c r="V461" s="95" t="s">
        <v>90</v>
      </c>
      <c r="W461" s="94" t="s">
        <v>90</v>
      </c>
      <c r="X461" s="94" t="s">
        <v>90</v>
      </c>
      <c r="Y461" s="91">
        <v>0</v>
      </c>
      <c r="Z461" s="95" t="s">
        <v>90</v>
      </c>
      <c r="AA461" s="94" t="s">
        <v>90</v>
      </c>
      <c r="AB461" s="94" t="s">
        <v>90</v>
      </c>
      <c r="AC461" s="91">
        <v>0</v>
      </c>
      <c r="AD461" s="95" t="s">
        <v>90</v>
      </c>
      <c r="AE461" s="94" t="s">
        <v>90</v>
      </c>
      <c r="AF461" s="94" t="s">
        <v>90</v>
      </c>
      <c r="AG461" s="91">
        <v>0</v>
      </c>
    </row>
    <row r="462" spans="1:33">
      <c r="A462" s="95">
        <v>40844</v>
      </c>
      <c r="B462" s="94">
        <v>127.44945857033484</v>
      </c>
      <c r="C462" s="94">
        <v>136.10892333086164</v>
      </c>
      <c r="D462" s="91">
        <v>1</v>
      </c>
      <c r="F462" s="95" t="s">
        <v>90</v>
      </c>
      <c r="G462" s="94" t="s">
        <v>90</v>
      </c>
      <c r="H462" s="94" t="s">
        <v>90</v>
      </c>
      <c r="I462" s="91">
        <v>0</v>
      </c>
      <c r="J462" s="95" t="s">
        <v>90</v>
      </c>
      <c r="K462" s="94" t="s">
        <v>90</v>
      </c>
      <c r="L462" s="94" t="s">
        <v>90</v>
      </c>
      <c r="M462" s="91">
        <v>0</v>
      </c>
      <c r="N462" s="95" t="s">
        <v>90</v>
      </c>
      <c r="O462" s="94" t="s">
        <v>90</v>
      </c>
      <c r="P462" s="94" t="s">
        <v>90</v>
      </c>
      <c r="Q462" s="91">
        <v>0</v>
      </c>
      <c r="R462" s="95" t="s">
        <v>90</v>
      </c>
      <c r="S462" s="94" t="s">
        <v>90</v>
      </c>
      <c r="T462" s="94" t="s">
        <v>90</v>
      </c>
      <c r="U462" s="91">
        <v>0</v>
      </c>
      <c r="V462" s="95" t="s">
        <v>90</v>
      </c>
      <c r="W462" s="94" t="s">
        <v>90</v>
      </c>
      <c r="X462" s="94" t="s">
        <v>90</v>
      </c>
      <c r="Y462" s="91">
        <v>0</v>
      </c>
      <c r="Z462" s="95" t="s">
        <v>90</v>
      </c>
      <c r="AA462" s="94" t="s">
        <v>90</v>
      </c>
      <c r="AB462" s="94" t="s">
        <v>90</v>
      </c>
      <c r="AC462" s="91">
        <v>0</v>
      </c>
      <c r="AD462" s="95" t="s">
        <v>90</v>
      </c>
      <c r="AE462" s="94" t="s">
        <v>90</v>
      </c>
      <c r="AF462" s="94" t="s">
        <v>90</v>
      </c>
      <c r="AG462" s="91">
        <v>0</v>
      </c>
    </row>
    <row r="463" spans="1:33">
      <c r="A463" s="95">
        <v>40847</v>
      </c>
      <c r="B463" s="94">
        <v>125.02061605180708</v>
      </c>
      <c r="C463" s="94">
        <v>133.51505479783376</v>
      </c>
      <c r="D463" s="91">
        <v>1</v>
      </c>
      <c r="F463" s="95" t="s">
        <v>90</v>
      </c>
      <c r="G463" s="94" t="s">
        <v>90</v>
      </c>
      <c r="H463" s="94" t="s">
        <v>90</v>
      </c>
      <c r="I463" s="91">
        <v>0</v>
      </c>
      <c r="J463" s="95" t="s">
        <v>90</v>
      </c>
      <c r="K463" s="94" t="s">
        <v>90</v>
      </c>
      <c r="L463" s="94" t="s">
        <v>90</v>
      </c>
      <c r="M463" s="91">
        <v>0</v>
      </c>
      <c r="N463" s="95" t="s">
        <v>90</v>
      </c>
      <c r="O463" s="94" t="s">
        <v>90</v>
      </c>
      <c r="P463" s="94" t="s">
        <v>90</v>
      </c>
      <c r="Q463" s="91">
        <v>0</v>
      </c>
      <c r="R463" s="95" t="s">
        <v>90</v>
      </c>
      <c r="S463" s="94" t="s">
        <v>90</v>
      </c>
      <c r="T463" s="94" t="s">
        <v>90</v>
      </c>
      <c r="U463" s="91">
        <v>0</v>
      </c>
      <c r="V463" s="95" t="s">
        <v>90</v>
      </c>
      <c r="W463" s="94" t="s">
        <v>90</v>
      </c>
      <c r="X463" s="94" t="s">
        <v>90</v>
      </c>
      <c r="Y463" s="91">
        <v>0</v>
      </c>
      <c r="Z463" s="95" t="s">
        <v>90</v>
      </c>
      <c r="AA463" s="94" t="s">
        <v>90</v>
      </c>
      <c r="AB463" s="94" t="s">
        <v>90</v>
      </c>
      <c r="AC463" s="91">
        <v>0</v>
      </c>
      <c r="AD463" s="95" t="s">
        <v>90</v>
      </c>
      <c r="AE463" s="94" t="s">
        <v>90</v>
      </c>
      <c r="AF463" s="94" t="s">
        <v>90</v>
      </c>
      <c r="AG463" s="91">
        <v>0</v>
      </c>
    </row>
    <row r="464" spans="1:33">
      <c r="A464" s="95">
        <v>40848</v>
      </c>
      <c r="B464" s="94">
        <v>123.30186451774561</v>
      </c>
      <c r="C464" s="94">
        <v>131.67952388700394</v>
      </c>
      <c r="D464" s="91">
        <v>1</v>
      </c>
      <c r="F464" s="95" t="s">
        <v>90</v>
      </c>
      <c r="G464" s="94" t="s">
        <v>90</v>
      </c>
      <c r="H464" s="94" t="s">
        <v>90</v>
      </c>
      <c r="I464" s="91">
        <v>0</v>
      </c>
      <c r="J464" s="95" t="s">
        <v>90</v>
      </c>
      <c r="K464" s="94" t="s">
        <v>90</v>
      </c>
      <c r="L464" s="94" t="s">
        <v>90</v>
      </c>
      <c r="M464" s="91">
        <v>0</v>
      </c>
      <c r="N464" s="95" t="s">
        <v>90</v>
      </c>
      <c r="O464" s="94" t="s">
        <v>90</v>
      </c>
      <c r="P464" s="94" t="s">
        <v>90</v>
      </c>
      <c r="Q464" s="91">
        <v>0</v>
      </c>
      <c r="R464" s="95" t="s">
        <v>90</v>
      </c>
      <c r="S464" s="94" t="s">
        <v>90</v>
      </c>
      <c r="T464" s="94" t="s">
        <v>90</v>
      </c>
      <c r="U464" s="91">
        <v>0</v>
      </c>
      <c r="V464" s="95" t="s">
        <v>90</v>
      </c>
      <c r="W464" s="94" t="s">
        <v>90</v>
      </c>
      <c r="X464" s="94" t="s">
        <v>90</v>
      </c>
      <c r="Y464" s="91">
        <v>0</v>
      </c>
      <c r="Z464" s="95" t="s">
        <v>90</v>
      </c>
      <c r="AA464" s="94" t="s">
        <v>90</v>
      </c>
      <c r="AB464" s="94" t="s">
        <v>90</v>
      </c>
      <c r="AC464" s="91">
        <v>0</v>
      </c>
      <c r="AD464" s="95" t="s">
        <v>90</v>
      </c>
      <c r="AE464" s="94" t="s">
        <v>90</v>
      </c>
      <c r="AF464" s="94" t="s">
        <v>90</v>
      </c>
      <c r="AG464" s="91">
        <v>0</v>
      </c>
    </row>
    <row r="465" spans="1:33">
      <c r="A465" s="95">
        <v>40849</v>
      </c>
      <c r="B465" s="94">
        <v>124.4273530579807</v>
      </c>
      <c r="C465" s="94">
        <v>132.8814829627899</v>
      </c>
      <c r="D465" s="91">
        <v>1</v>
      </c>
      <c r="F465" s="95" t="s">
        <v>90</v>
      </c>
      <c r="G465" s="94" t="s">
        <v>90</v>
      </c>
      <c r="H465" s="94" t="s">
        <v>90</v>
      </c>
      <c r="I465" s="91">
        <v>0</v>
      </c>
      <c r="J465" s="95" t="s">
        <v>90</v>
      </c>
      <c r="K465" s="94" t="s">
        <v>90</v>
      </c>
      <c r="L465" s="94" t="s">
        <v>90</v>
      </c>
      <c r="M465" s="91">
        <v>0</v>
      </c>
      <c r="N465" s="95" t="s">
        <v>90</v>
      </c>
      <c r="O465" s="94" t="s">
        <v>90</v>
      </c>
      <c r="P465" s="94" t="s">
        <v>90</v>
      </c>
      <c r="Q465" s="91">
        <v>0</v>
      </c>
      <c r="R465" s="95" t="s">
        <v>90</v>
      </c>
      <c r="S465" s="94" t="s">
        <v>90</v>
      </c>
      <c r="T465" s="94" t="s">
        <v>90</v>
      </c>
      <c r="U465" s="91">
        <v>0</v>
      </c>
      <c r="V465" s="95" t="s">
        <v>90</v>
      </c>
      <c r="W465" s="94" t="s">
        <v>90</v>
      </c>
      <c r="X465" s="94" t="s">
        <v>90</v>
      </c>
      <c r="Y465" s="91">
        <v>0</v>
      </c>
      <c r="Z465" s="95" t="s">
        <v>90</v>
      </c>
      <c r="AA465" s="94" t="s">
        <v>90</v>
      </c>
      <c r="AB465" s="94" t="s">
        <v>90</v>
      </c>
      <c r="AC465" s="91">
        <v>0</v>
      </c>
      <c r="AD465" s="95" t="s">
        <v>90</v>
      </c>
      <c r="AE465" s="94" t="s">
        <v>90</v>
      </c>
      <c r="AF465" s="94" t="s">
        <v>90</v>
      </c>
      <c r="AG465" s="91">
        <v>0</v>
      </c>
    </row>
    <row r="466" spans="1:33">
      <c r="A466" s="95">
        <v>40850</v>
      </c>
      <c r="B466" s="94">
        <v>124.87360183556561</v>
      </c>
      <c r="C466" s="94">
        <v>133.35805180298843</v>
      </c>
      <c r="D466" s="91">
        <v>1</v>
      </c>
      <c r="F466" s="95" t="s">
        <v>90</v>
      </c>
      <c r="G466" s="94" t="s">
        <v>90</v>
      </c>
      <c r="H466" s="94" t="s">
        <v>90</v>
      </c>
      <c r="I466" s="91">
        <v>0</v>
      </c>
      <c r="J466" s="95" t="s">
        <v>90</v>
      </c>
      <c r="K466" s="94" t="s">
        <v>90</v>
      </c>
      <c r="L466" s="94" t="s">
        <v>90</v>
      </c>
      <c r="M466" s="91">
        <v>0</v>
      </c>
      <c r="N466" s="95" t="s">
        <v>90</v>
      </c>
      <c r="O466" s="94" t="s">
        <v>90</v>
      </c>
      <c r="P466" s="94" t="s">
        <v>90</v>
      </c>
      <c r="Q466" s="91">
        <v>0</v>
      </c>
      <c r="R466" s="95" t="s">
        <v>90</v>
      </c>
      <c r="S466" s="94" t="s">
        <v>90</v>
      </c>
      <c r="T466" s="94" t="s">
        <v>90</v>
      </c>
      <c r="U466" s="91">
        <v>0</v>
      </c>
      <c r="V466" s="95" t="s">
        <v>90</v>
      </c>
      <c r="W466" s="94" t="s">
        <v>90</v>
      </c>
      <c r="X466" s="94" t="s">
        <v>90</v>
      </c>
      <c r="Y466" s="91">
        <v>0</v>
      </c>
      <c r="Z466" s="95" t="s">
        <v>90</v>
      </c>
      <c r="AA466" s="94" t="s">
        <v>90</v>
      </c>
      <c r="AB466" s="94" t="s">
        <v>90</v>
      </c>
      <c r="AC466" s="91">
        <v>0</v>
      </c>
      <c r="AD466" s="95" t="s">
        <v>90</v>
      </c>
      <c r="AE466" s="94" t="s">
        <v>90</v>
      </c>
      <c r="AF466" s="94" t="s">
        <v>90</v>
      </c>
      <c r="AG466" s="91">
        <v>0</v>
      </c>
    </row>
    <row r="467" spans="1:33">
      <c r="A467" s="95">
        <v>40851</v>
      </c>
      <c r="B467" s="94">
        <v>123.08952158034633</v>
      </c>
      <c r="C467" s="94">
        <v>131.4527534565091</v>
      </c>
      <c r="D467" s="91">
        <v>1</v>
      </c>
      <c r="F467" s="95" t="s">
        <v>90</v>
      </c>
      <c r="G467" s="94" t="s">
        <v>90</v>
      </c>
      <c r="H467" s="94" t="s">
        <v>90</v>
      </c>
      <c r="I467" s="91">
        <v>0</v>
      </c>
      <c r="J467" s="95" t="s">
        <v>90</v>
      </c>
      <c r="K467" s="94" t="s">
        <v>90</v>
      </c>
      <c r="L467" s="94" t="s">
        <v>90</v>
      </c>
      <c r="M467" s="91">
        <v>0</v>
      </c>
      <c r="N467" s="95" t="s">
        <v>90</v>
      </c>
      <c r="O467" s="94" t="s">
        <v>90</v>
      </c>
      <c r="P467" s="94" t="s">
        <v>90</v>
      </c>
      <c r="Q467" s="91">
        <v>0</v>
      </c>
      <c r="R467" s="95" t="s">
        <v>90</v>
      </c>
      <c r="S467" s="94" t="s">
        <v>90</v>
      </c>
      <c r="T467" s="94" t="s">
        <v>90</v>
      </c>
      <c r="U467" s="91">
        <v>0</v>
      </c>
      <c r="V467" s="95" t="s">
        <v>90</v>
      </c>
      <c r="W467" s="94" t="s">
        <v>90</v>
      </c>
      <c r="X467" s="94" t="s">
        <v>90</v>
      </c>
      <c r="Y467" s="91">
        <v>0</v>
      </c>
      <c r="Z467" s="95" t="s">
        <v>90</v>
      </c>
      <c r="AA467" s="94" t="s">
        <v>90</v>
      </c>
      <c r="AB467" s="94" t="s">
        <v>90</v>
      </c>
      <c r="AC467" s="91">
        <v>0</v>
      </c>
      <c r="AD467" s="95" t="s">
        <v>90</v>
      </c>
      <c r="AE467" s="94" t="s">
        <v>90</v>
      </c>
      <c r="AF467" s="94" t="s">
        <v>90</v>
      </c>
      <c r="AG467" s="91">
        <v>0</v>
      </c>
    </row>
    <row r="468" spans="1:33">
      <c r="A468" s="95">
        <v>40854</v>
      </c>
      <c r="B468" s="94">
        <v>125.54045902947989</v>
      </c>
      <c r="C468" s="94">
        <v>134.07021814482522</v>
      </c>
      <c r="D468" s="91">
        <v>1</v>
      </c>
      <c r="F468" s="95" t="s">
        <v>90</v>
      </c>
      <c r="G468" s="94" t="s">
        <v>90</v>
      </c>
      <c r="H468" s="94" t="s">
        <v>90</v>
      </c>
      <c r="I468" s="91">
        <v>0</v>
      </c>
      <c r="J468" s="95" t="s">
        <v>90</v>
      </c>
      <c r="K468" s="94" t="s">
        <v>90</v>
      </c>
      <c r="L468" s="94" t="s">
        <v>90</v>
      </c>
      <c r="M468" s="91">
        <v>0</v>
      </c>
      <c r="N468" s="95" t="s">
        <v>90</v>
      </c>
      <c r="O468" s="94" t="s">
        <v>90</v>
      </c>
      <c r="P468" s="94" t="s">
        <v>90</v>
      </c>
      <c r="Q468" s="91">
        <v>0</v>
      </c>
      <c r="R468" s="95" t="s">
        <v>90</v>
      </c>
      <c r="S468" s="94" t="s">
        <v>90</v>
      </c>
      <c r="T468" s="94" t="s">
        <v>90</v>
      </c>
      <c r="U468" s="91">
        <v>0</v>
      </c>
      <c r="V468" s="95" t="s">
        <v>90</v>
      </c>
      <c r="W468" s="94" t="s">
        <v>90</v>
      </c>
      <c r="X468" s="94" t="s">
        <v>90</v>
      </c>
      <c r="Y468" s="91">
        <v>0</v>
      </c>
      <c r="Z468" s="95" t="s">
        <v>90</v>
      </c>
      <c r="AA468" s="94" t="s">
        <v>90</v>
      </c>
      <c r="AB468" s="94" t="s">
        <v>90</v>
      </c>
      <c r="AC468" s="91">
        <v>0</v>
      </c>
      <c r="AD468" s="95" t="s">
        <v>90</v>
      </c>
      <c r="AE468" s="94" t="s">
        <v>90</v>
      </c>
      <c r="AF468" s="94" t="s">
        <v>90</v>
      </c>
      <c r="AG468" s="91">
        <v>0</v>
      </c>
    </row>
    <row r="469" spans="1:33">
      <c r="A469" s="95">
        <v>40855</v>
      </c>
      <c r="B469" s="94">
        <v>126.38245521803918</v>
      </c>
      <c r="C469" s="94">
        <v>134.96942317840526</v>
      </c>
      <c r="D469" s="91">
        <v>1</v>
      </c>
      <c r="F469" s="95" t="s">
        <v>90</v>
      </c>
      <c r="G469" s="94" t="s">
        <v>90</v>
      </c>
      <c r="H469" s="94" t="s">
        <v>90</v>
      </c>
      <c r="I469" s="91">
        <v>0</v>
      </c>
      <c r="J469" s="95" t="s">
        <v>90</v>
      </c>
      <c r="K469" s="94" t="s">
        <v>90</v>
      </c>
      <c r="L469" s="94" t="s">
        <v>90</v>
      </c>
      <c r="M469" s="91">
        <v>0</v>
      </c>
      <c r="N469" s="95" t="s">
        <v>90</v>
      </c>
      <c r="O469" s="94" t="s">
        <v>90</v>
      </c>
      <c r="P469" s="94" t="s">
        <v>90</v>
      </c>
      <c r="Q469" s="91">
        <v>0</v>
      </c>
      <c r="R469" s="95" t="s">
        <v>90</v>
      </c>
      <c r="S469" s="94" t="s">
        <v>90</v>
      </c>
      <c r="T469" s="94" t="s">
        <v>90</v>
      </c>
      <c r="U469" s="91">
        <v>0</v>
      </c>
      <c r="V469" s="95" t="s">
        <v>90</v>
      </c>
      <c r="W469" s="94" t="s">
        <v>90</v>
      </c>
      <c r="X469" s="94" t="s">
        <v>90</v>
      </c>
      <c r="Y469" s="91">
        <v>0</v>
      </c>
      <c r="Z469" s="95" t="s">
        <v>90</v>
      </c>
      <c r="AA469" s="94" t="s">
        <v>90</v>
      </c>
      <c r="AB469" s="94" t="s">
        <v>90</v>
      </c>
      <c r="AC469" s="91">
        <v>0</v>
      </c>
      <c r="AD469" s="95" t="s">
        <v>90</v>
      </c>
      <c r="AE469" s="94" t="s">
        <v>90</v>
      </c>
      <c r="AF469" s="94" t="s">
        <v>90</v>
      </c>
      <c r="AG469" s="91">
        <v>0</v>
      </c>
    </row>
    <row r="470" spans="1:33">
      <c r="A470" s="95">
        <v>40856</v>
      </c>
      <c r="B470" s="94">
        <v>123.89598691937819</v>
      </c>
      <c r="C470" s="94">
        <v>132.31401352171926</v>
      </c>
      <c r="D470" s="91">
        <v>1</v>
      </c>
      <c r="F470" s="95" t="s">
        <v>90</v>
      </c>
      <c r="G470" s="94" t="s">
        <v>90</v>
      </c>
      <c r="H470" s="94" t="s">
        <v>90</v>
      </c>
      <c r="I470" s="91">
        <v>0</v>
      </c>
      <c r="J470" s="95" t="s">
        <v>90</v>
      </c>
      <c r="K470" s="94" t="s">
        <v>90</v>
      </c>
      <c r="L470" s="94" t="s">
        <v>90</v>
      </c>
      <c r="M470" s="91">
        <v>0</v>
      </c>
      <c r="N470" s="95" t="s">
        <v>90</v>
      </c>
      <c r="O470" s="94" t="s">
        <v>90</v>
      </c>
      <c r="P470" s="94" t="s">
        <v>90</v>
      </c>
      <c r="Q470" s="91">
        <v>0</v>
      </c>
      <c r="R470" s="95" t="s">
        <v>90</v>
      </c>
      <c r="S470" s="94" t="s">
        <v>90</v>
      </c>
      <c r="T470" s="94" t="s">
        <v>90</v>
      </c>
      <c r="U470" s="91">
        <v>0</v>
      </c>
      <c r="V470" s="95" t="s">
        <v>90</v>
      </c>
      <c r="W470" s="94" t="s">
        <v>90</v>
      </c>
      <c r="X470" s="94" t="s">
        <v>90</v>
      </c>
      <c r="Y470" s="91">
        <v>0</v>
      </c>
      <c r="Z470" s="95" t="s">
        <v>90</v>
      </c>
      <c r="AA470" s="94" t="s">
        <v>90</v>
      </c>
      <c r="AB470" s="94" t="s">
        <v>90</v>
      </c>
      <c r="AC470" s="91">
        <v>0</v>
      </c>
      <c r="AD470" s="95" t="s">
        <v>90</v>
      </c>
      <c r="AE470" s="94" t="s">
        <v>90</v>
      </c>
      <c r="AF470" s="94" t="s">
        <v>90</v>
      </c>
      <c r="AG470" s="91">
        <v>0</v>
      </c>
    </row>
    <row r="471" spans="1:33">
      <c r="A471" s="95">
        <v>40857</v>
      </c>
      <c r="B471" s="94">
        <v>124.58922466890806</v>
      </c>
      <c r="C471" s="94">
        <v>133.05435282766263</v>
      </c>
      <c r="D471" s="91">
        <v>1</v>
      </c>
      <c r="F471" s="95" t="s">
        <v>90</v>
      </c>
      <c r="G471" s="94" t="s">
        <v>90</v>
      </c>
      <c r="H471" s="94" t="s">
        <v>90</v>
      </c>
      <c r="I471" s="91">
        <v>0</v>
      </c>
      <c r="J471" s="95" t="s">
        <v>90</v>
      </c>
      <c r="K471" s="94" t="s">
        <v>90</v>
      </c>
      <c r="L471" s="94" t="s">
        <v>90</v>
      </c>
      <c r="M471" s="91">
        <v>0</v>
      </c>
      <c r="N471" s="95" t="s">
        <v>90</v>
      </c>
      <c r="O471" s="94" t="s">
        <v>90</v>
      </c>
      <c r="P471" s="94" t="s">
        <v>90</v>
      </c>
      <c r="Q471" s="91">
        <v>0</v>
      </c>
      <c r="R471" s="95" t="s">
        <v>90</v>
      </c>
      <c r="S471" s="94" t="s">
        <v>90</v>
      </c>
      <c r="T471" s="94" t="s">
        <v>90</v>
      </c>
      <c r="U471" s="91">
        <v>0</v>
      </c>
      <c r="V471" s="95" t="s">
        <v>90</v>
      </c>
      <c r="W471" s="94" t="s">
        <v>90</v>
      </c>
      <c r="X471" s="94" t="s">
        <v>90</v>
      </c>
      <c r="Y471" s="91">
        <v>0</v>
      </c>
      <c r="Z471" s="95" t="s">
        <v>90</v>
      </c>
      <c r="AA471" s="94" t="s">
        <v>90</v>
      </c>
      <c r="AB471" s="94" t="s">
        <v>90</v>
      </c>
      <c r="AC471" s="91">
        <v>0</v>
      </c>
      <c r="AD471" s="95" t="s">
        <v>90</v>
      </c>
      <c r="AE471" s="94" t="s">
        <v>90</v>
      </c>
      <c r="AF471" s="94" t="s">
        <v>90</v>
      </c>
      <c r="AG471" s="91">
        <v>0</v>
      </c>
    </row>
    <row r="472" spans="1:33">
      <c r="A472" s="95">
        <v>40858</v>
      </c>
      <c r="B472" s="94">
        <v>125.12562431055903</v>
      </c>
      <c r="C472" s="94">
        <v>133.62719776964317</v>
      </c>
      <c r="D472" s="91">
        <v>1</v>
      </c>
      <c r="F472" s="95" t="s">
        <v>90</v>
      </c>
      <c r="G472" s="94" t="s">
        <v>90</v>
      </c>
      <c r="H472" s="94" t="s">
        <v>90</v>
      </c>
      <c r="I472" s="91">
        <v>0</v>
      </c>
      <c r="J472" s="95" t="s">
        <v>90</v>
      </c>
      <c r="K472" s="94" t="s">
        <v>90</v>
      </c>
      <c r="L472" s="94" t="s">
        <v>90</v>
      </c>
      <c r="M472" s="91">
        <v>0</v>
      </c>
      <c r="N472" s="95" t="s">
        <v>90</v>
      </c>
      <c r="O472" s="94" t="s">
        <v>90</v>
      </c>
      <c r="P472" s="94" t="s">
        <v>90</v>
      </c>
      <c r="Q472" s="91">
        <v>0</v>
      </c>
      <c r="R472" s="95" t="s">
        <v>90</v>
      </c>
      <c r="S472" s="94" t="s">
        <v>90</v>
      </c>
      <c r="T472" s="94" t="s">
        <v>90</v>
      </c>
      <c r="U472" s="91">
        <v>0</v>
      </c>
      <c r="V472" s="95" t="s">
        <v>90</v>
      </c>
      <c r="W472" s="94" t="s">
        <v>90</v>
      </c>
      <c r="X472" s="94" t="s">
        <v>90</v>
      </c>
      <c r="Y472" s="91">
        <v>0</v>
      </c>
      <c r="Z472" s="95" t="s">
        <v>90</v>
      </c>
      <c r="AA472" s="94" t="s">
        <v>90</v>
      </c>
      <c r="AB472" s="94" t="s">
        <v>90</v>
      </c>
      <c r="AC472" s="91">
        <v>0</v>
      </c>
      <c r="AD472" s="95" t="s">
        <v>90</v>
      </c>
      <c r="AE472" s="94" t="s">
        <v>90</v>
      </c>
      <c r="AF472" s="94" t="s">
        <v>90</v>
      </c>
      <c r="AG472" s="91">
        <v>0</v>
      </c>
    </row>
    <row r="473" spans="1:33">
      <c r="A473" s="95">
        <v>40861</v>
      </c>
      <c r="B473" s="94">
        <v>125.11909852445473</v>
      </c>
      <c r="C473" s="94">
        <v>133.62022859354383</v>
      </c>
      <c r="D473" s="91">
        <v>1</v>
      </c>
      <c r="F473" s="95" t="s">
        <v>90</v>
      </c>
      <c r="G473" s="94" t="s">
        <v>90</v>
      </c>
      <c r="H473" s="94" t="s">
        <v>90</v>
      </c>
      <c r="I473" s="91">
        <v>0</v>
      </c>
      <c r="J473" s="95" t="s">
        <v>90</v>
      </c>
      <c r="K473" s="94" t="s">
        <v>90</v>
      </c>
      <c r="L473" s="94" t="s">
        <v>90</v>
      </c>
      <c r="M473" s="91">
        <v>0</v>
      </c>
      <c r="N473" s="95" t="s">
        <v>90</v>
      </c>
      <c r="O473" s="94" t="s">
        <v>90</v>
      </c>
      <c r="P473" s="94" t="s">
        <v>90</v>
      </c>
      <c r="Q473" s="91">
        <v>0</v>
      </c>
      <c r="R473" s="95" t="s">
        <v>90</v>
      </c>
      <c r="S473" s="94" t="s">
        <v>90</v>
      </c>
      <c r="T473" s="94" t="s">
        <v>90</v>
      </c>
      <c r="U473" s="91">
        <v>0</v>
      </c>
      <c r="V473" s="95" t="s">
        <v>90</v>
      </c>
      <c r="W473" s="94" t="s">
        <v>90</v>
      </c>
      <c r="X473" s="94" t="s">
        <v>90</v>
      </c>
      <c r="Y473" s="91">
        <v>0</v>
      </c>
      <c r="Z473" s="95" t="s">
        <v>90</v>
      </c>
      <c r="AA473" s="94" t="s">
        <v>90</v>
      </c>
      <c r="AB473" s="94" t="s">
        <v>90</v>
      </c>
      <c r="AC473" s="91">
        <v>0</v>
      </c>
      <c r="AD473" s="95" t="s">
        <v>90</v>
      </c>
      <c r="AE473" s="94" t="s">
        <v>90</v>
      </c>
      <c r="AF473" s="94" t="s">
        <v>90</v>
      </c>
      <c r="AG473" s="91">
        <v>0</v>
      </c>
    </row>
    <row r="474" spans="1:33">
      <c r="A474" s="95">
        <v>40862</v>
      </c>
      <c r="B474" s="94">
        <v>126.59276700235831</v>
      </c>
      <c r="C474" s="94">
        <v>135.19402445053754</v>
      </c>
      <c r="D474" s="91">
        <v>1</v>
      </c>
      <c r="F474" s="95" t="s">
        <v>90</v>
      </c>
      <c r="G474" s="94" t="s">
        <v>90</v>
      </c>
      <c r="H474" s="94" t="s">
        <v>90</v>
      </c>
      <c r="I474" s="91">
        <v>0</v>
      </c>
      <c r="J474" s="95" t="s">
        <v>90</v>
      </c>
      <c r="K474" s="94" t="s">
        <v>90</v>
      </c>
      <c r="L474" s="94" t="s">
        <v>90</v>
      </c>
      <c r="M474" s="91">
        <v>0</v>
      </c>
      <c r="N474" s="95" t="s">
        <v>90</v>
      </c>
      <c r="O474" s="94" t="s">
        <v>90</v>
      </c>
      <c r="P474" s="94" t="s">
        <v>90</v>
      </c>
      <c r="Q474" s="91">
        <v>0</v>
      </c>
      <c r="R474" s="95" t="s">
        <v>90</v>
      </c>
      <c r="S474" s="94" t="s">
        <v>90</v>
      </c>
      <c r="T474" s="94" t="s">
        <v>90</v>
      </c>
      <c r="U474" s="91">
        <v>0</v>
      </c>
      <c r="V474" s="95" t="s">
        <v>90</v>
      </c>
      <c r="W474" s="94" t="s">
        <v>90</v>
      </c>
      <c r="X474" s="94" t="s">
        <v>90</v>
      </c>
      <c r="Y474" s="91">
        <v>0</v>
      </c>
      <c r="Z474" s="95" t="s">
        <v>90</v>
      </c>
      <c r="AA474" s="94" t="s">
        <v>90</v>
      </c>
      <c r="AB474" s="94" t="s">
        <v>90</v>
      </c>
      <c r="AC474" s="91">
        <v>0</v>
      </c>
      <c r="AD474" s="95" t="s">
        <v>90</v>
      </c>
      <c r="AE474" s="94" t="s">
        <v>90</v>
      </c>
      <c r="AF474" s="94" t="s">
        <v>90</v>
      </c>
      <c r="AG474" s="91">
        <v>0</v>
      </c>
    </row>
    <row r="475" spans="1:33">
      <c r="A475" s="95">
        <v>40863</v>
      </c>
      <c r="B475" s="94">
        <v>126.68473749884703</v>
      </c>
      <c r="C475" s="94">
        <v>135.29224381840072</v>
      </c>
      <c r="D475" s="91">
        <v>1</v>
      </c>
      <c r="F475" s="95" t="s">
        <v>90</v>
      </c>
      <c r="G475" s="94" t="s">
        <v>90</v>
      </c>
      <c r="H475" s="94" t="s">
        <v>90</v>
      </c>
      <c r="I475" s="91">
        <v>0</v>
      </c>
      <c r="J475" s="95" t="s">
        <v>90</v>
      </c>
      <c r="K475" s="94" t="s">
        <v>90</v>
      </c>
      <c r="L475" s="94" t="s">
        <v>90</v>
      </c>
      <c r="M475" s="91">
        <v>0</v>
      </c>
      <c r="N475" s="95" t="s">
        <v>90</v>
      </c>
      <c r="O475" s="94" t="s">
        <v>90</v>
      </c>
      <c r="P475" s="94" t="s">
        <v>90</v>
      </c>
      <c r="Q475" s="91">
        <v>0</v>
      </c>
      <c r="R475" s="95" t="s">
        <v>90</v>
      </c>
      <c r="S475" s="94" t="s">
        <v>90</v>
      </c>
      <c r="T475" s="94" t="s">
        <v>90</v>
      </c>
      <c r="U475" s="91">
        <v>0</v>
      </c>
      <c r="V475" s="95" t="s">
        <v>90</v>
      </c>
      <c r="W475" s="94" t="s">
        <v>90</v>
      </c>
      <c r="X475" s="94" t="s">
        <v>90</v>
      </c>
      <c r="Y475" s="91">
        <v>0</v>
      </c>
      <c r="Z475" s="95" t="s">
        <v>90</v>
      </c>
      <c r="AA475" s="94" t="s">
        <v>90</v>
      </c>
      <c r="AB475" s="94" t="s">
        <v>90</v>
      </c>
      <c r="AC475" s="91">
        <v>0</v>
      </c>
      <c r="AD475" s="95" t="s">
        <v>90</v>
      </c>
      <c r="AE475" s="94" t="s">
        <v>90</v>
      </c>
      <c r="AF475" s="94" t="s">
        <v>90</v>
      </c>
      <c r="AG475" s="91">
        <v>0</v>
      </c>
    </row>
    <row r="476" spans="1:33">
      <c r="A476" s="95">
        <v>40864</v>
      </c>
      <c r="B476" s="94">
        <v>126.22440412883422</v>
      </c>
      <c r="C476" s="94">
        <v>134.80063341794434</v>
      </c>
      <c r="D476" s="91">
        <v>1</v>
      </c>
      <c r="F476" s="95" t="s">
        <v>90</v>
      </c>
      <c r="G476" s="94" t="s">
        <v>90</v>
      </c>
      <c r="H476" s="94" t="s">
        <v>90</v>
      </c>
      <c r="I476" s="91">
        <v>0</v>
      </c>
      <c r="J476" s="95" t="s">
        <v>90</v>
      </c>
      <c r="K476" s="94" t="s">
        <v>90</v>
      </c>
      <c r="L476" s="94" t="s">
        <v>90</v>
      </c>
      <c r="M476" s="91">
        <v>0</v>
      </c>
      <c r="N476" s="95" t="s">
        <v>90</v>
      </c>
      <c r="O476" s="94" t="s">
        <v>90</v>
      </c>
      <c r="P476" s="94" t="s">
        <v>90</v>
      </c>
      <c r="Q476" s="91">
        <v>0</v>
      </c>
      <c r="R476" s="95" t="s">
        <v>90</v>
      </c>
      <c r="S476" s="94" t="s">
        <v>90</v>
      </c>
      <c r="T476" s="94" t="s">
        <v>90</v>
      </c>
      <c r="U476" s="91">
        <v>0</v>
      </c>
      <c r="V476" s="95" t="s">
        <v>90</v>
      </c>
      <c r="W476" s="94" t="s">
        <v>90</v>
      </c>
      <c r="X476" s="94" t="s">
        <v>90</v>
      </c>
      <c r="Y476" s="91">
        <v>0</v>
      </c>
      <c r="Z476" s="95" t="s">
        <v>90</v>
      </c>
      <c r="AA476" s="94" t="s">
        <v>90</v>
      </c>
      <c r="AB476" s="94" t="s">
        <v>90</v>
      </c>
      <c r="AC476" s="91">
        <v>0</v>
      </c>
      <c r="AD476" s="95" t="s">
        <v>90</v>
      </c>
      <c r="AE476" s="94" t="s">
        <v>90</v>
      </c>
      <c r="AF476" s="94" t="s">
        <v>90</v>
      </c>
      <c r="AG476" s="91">
        <v>0</v>
      </c>
    </row>
    <row r="477" spans="1:33">
      <c r="A477" s="95">
        <v>40865</v>
      </c>
      <c r="B477" s="94">
        <v>123.86120045553767</v>
      </c>
      <c r="C477" s="94">
        <v>132.27686351580371</v>
      </c>
      <c r="D477" s="91">
        <v>1</v>
      </c>
      <c r="F477" s="95" t="s">
        <v>90</v>
      </c>
      <c r="G477" s="94" t="s">
        <v>90</v>
      </c>
      <c r="H477" s="94" t="s">
        <v>90</v>
      </c>
      <c r="I477" s="91">
        <v>0</v>
      </c>
      <c r="J477" s="95" t="s">
        <v>90</v>
      </c>
      <c r="K477" s="94" t="s">
        <v>90</v>
      </c>
      <c r="L477" s="94" t="s">
        <v>90</v>
      </c>
      <c r="M477" s="91">
        <v>0</v>
      </c>
      <c r="N477" s="95" t="s">
        <v>90</v>
      </c>
      <c r="O477" s="94" t="s">
        <v>90</v>
      </c>
      <c r="P477" s="94" t="s">
        <v>90</v>
      </c>
      <c r="Q477" s="91">
        <v>0</v>
      </c>
      <c r="R477" s="95" t="s">
        <v>90</v>
      </c>
      <c r="S477" s="94" t="s">
        <v>90</v>
      </c>
      <c r="T477" s="94" t="s">
        <v>90</v>
      </c>
      <c r="U477" s="91">
        <v>0</v>
      </c>
      <c r="V477" s="95" t="s">
        <v>90</v>
      </c>
      <c r="W477" s="94" t="s">
        <v>90</v>
      </c>
      <c r="X477" s="94" t="s">
        <v>90</v>
      </c>
      <c r="Y477" s="91">
        <v>0</v>
      </c>
      <c r="Z477" s="95" t="s">
        <v>90</v>
      </c>
      <c r="AA477" s="94" t="s">
        <v>90</v>
      </c>
      <c r="AB477" s="94" t="s">
        <v>90</v>
      </c>
      <c r="AC477" s="91">
        <v>0</v>
      </c>
      <c r="AD477" s="95" t="s">
        <v>90</v>
      </c>
      <c r="AE477" s="94" t="s">
        <v>90</v>
      </c>
      <c r="AF477" s="94" t="s">
        <v>90</v>
      </c>
      <c r="AG477" s="91">
        <v>0</v>
      </c>
    </row>
    <row r="478" spans="1:33">
      <c r="A478" s="95">
        <v>40868</v>
      </c>
      <c r="B478" s="94">
        <v>121.6439020173281</v>
      </c>
      <c r="C478" s="94">
        <v>129.9089122784012</v>
      </c>
      <c r="D478" s="91">
        <v>1</v>
      </c>
      <c r="F478" s="95" t="s">
        <v>90</v>
      </c>
      <c r="G478" s="94" t="s">
        <v>90</v>
      </c>
      <c r="H478" s="94" t="s">
        <v>90</v>
      </c>
      <c r="I478" s="91">
        <v>0</v>
      </c>
      <c r="J478" s="95" t="s">
        <v>90</v>
      </c>
      <c r="K478" s="94" t="s">
        <v>90</v>
      </c>
      <c r="L478" s="94" t="s">
        <v>90</v>
      </c>
      <c r="M478" s="91">
        <v>0</v>
      </c>
      <c r="N478" s="95" t="s">
        <v>90</v>
      </c>
      <c r="O478" s="94" t="s">
        <v>90</v>
      </c>
      <c r="P478" s="94" t="s">
        <v>90</v>
      </c>
      <c r="Q478" s="91">
        <v>0</v>
      </c>
      <c r="R478" s="95" t="s">
        <v>90</v>
      </c>
      <c r="S478" s="94" t="s">
        <v>90</v>
      </c>
      <c r="T478" s="94" t="s">
        <v>90</v>
      </c>
      <c r="U478" s="91">
        <v>0</v>
      </c>
      <c r="V478" s="95" t="s">
        <v>90</v>
      </c>
      <c r="W478" s="94" t="s">
        <v>90</v>
      </c>
      <c r="X478" s="94" t="s">
        <v>90</v>
      </c>
      <c r="Y478" s="91">
        <v>0</v>
      </c>
      <c r="Z478" s="95" t="s">
        <v>90</v>
      </c>
      <c r="AA478" s="94" t="s">
        <v>90</v>
      </c>
      <c r="AB478" s="94" t="s">
        <v>90</v>
      </c>
      <c r="AC478" s="91">
        <v>0</v>
      </c>
      <c r="AD478" s="95" t="s">
        <v>90</v>
      </c>
      <c r="AE478" s="94" t="s">
        <v>90</v>
      </c>
      <c r="AF478" s="94" t="s">
        <v>90</v>
      </c>
      <c r="AG478" s="91">
        <v>0</v>
      </c>
    </row>
    <row r="479" spans="1:33">
      <c r="A479" s="95">
        <v>40869</v>
      </c>
      <c r="B479" s="94">
        <v>122.14283726339406</v>
      </c>
      <c r="C479" s="94">
        <v>130.44174733251307</v>
      </c>
      <c r="D479" s="91">
        <v>1</v>
      </c>
      <c r="F479" s="95" t="s">
        <v>90</v>
      </c>
      <c r="G479" s="94" t="s">
        <v>90</v>
      </c>
      <c r="H479" s="94" t="s">
        <v>90</v>
      </c>
      <c r="I479" s="91">
        <v>0</v>
      </c>
      <c r="J479" s="95" t="s">
        <v>90</v>
      </c>
      <c r="K479" s="94" t="s">
        <v>90</v>
      </c>
      <c r="L479" s="94" t="s">
        <v>90</v>
      </c>
      <c r="M479" s="91">
        <v>0</v>
      </c>
      <c r="N479" s="95" t="s">
        <v>90</v>
      </c>
      <c r="O479" s="94" t="s">
        <v>90</v>
      </c>
      <c r="P479" s="94" t="s">
        <v>90</v>
      </c>
      <c r="Q479" s="91">
        <v>0</v>
      </c>
      <c r="R479" s="95" t="s">
        <v>90</v>
      </c>
      <c r="S479" s="94" t="s">
        <v>90</v>
      </c>
      <c r="T479" s="94" t="s">
        <v>90</v>
      </c>
      <c r="U479" s="91">
        <v>0</v>
      </c>
      <c r="V479" s="95" t="s">
        <v>90</v>
      </c>
      <c r="W479" s="94" t="s">
        <v>90</v>
      </c>
      <c r="X479" s="94" t="s">
        <v>90</v>
      </c>
      <c r="Y479" s="91">
        <v>0</v>
      </c>
      <c r="Z479" s="95" t="s">
        <v>90</v>
      </c>
      <c r="AA479" s="94" t="s">
        <v>90</v>
      </c>
      <c r="AB479" s="94" t="s">
        <v>90</v>
      </c>
      <c r="AC479" s="91">
        <v>0</v>
      </c>
      <c r="AD479" s="95" t="s">
        <v>90</v>
      </c>
      <c r="AE479" s="94" t="s">
        <v>90</v>
      </c>
      <c r="AF479" s="94" t="s">
        <v>90</v>
      </c>
      <c r="AG479" s="91">
        <v>0</v>
      </c>
    </row>
    <row r="480" spans="1:33">
      <c r="A480" s="95">
        <v>40870</v>
      </c>
      <c r="B480" s="94">
        <v>120.8184667485865</v>
      </c>
      <c r="C480" s="94">
        <v>129.02739338480981</v>
      </c>
      <c r="D480" s="91">
        <v>1</v>
      </c>
      <c r="F480" s="95" t="s">
        <v>90</v>
      </c>
      <c r="G480" s="94" t="s">
        <v>90</v>
      </c>
      <c r="H480" s="94" t="s">
        <v>90</v>
      </c>
      <c r="I480" s="91">
        <v>0</v>
      </c>
      <c r="J480" s="95" t="s">
        <v>90</v>
      </c>
      <c r="K480" s="94" t="s">
        <v>90</v>
      </c>
      <c r="L480" s="94" t="s">
        <v>90</v>
      </c>
      <c r="M480" s="91">
        <v>0</v>
      </c>
      <c r="N480" s="95" t="s">
        <v>90</v>
      </c>
      <c r="O480" s="94" t="s">
        <v>90</v>
      </c>
      <c r="P480" s="94" t="s">
        <v>90</v>
      </c>
      <c r="Q480" s="91">
        <v>0</v>
      </c>
      <c r="R480" s="95" t="s">
        <v>90</v>
      </c>
      <c r="S480" s="94" t="s">
        <v>90</v>
      </c>
      <c r="T480" s="94" t="s">
        <v>90</v>
      </c>
      <c r="U480" s="91">
        <v>0</v>
      </c>
      <c r="V480" s="95" t="s">
        <v>90</v>
      </c>
      <c r="W480" s="94" t="s">
        <v>90</v>
      </c>
      <c r="X480" s="94" t="s">
        <v>90</v>
      </c>
      <c r="Y480" s="91">
        <v>0</v>
      </c>
      <c r="Z480" s="95" t="s">
        <v>90</v>
      </c>
      <c r="AA480" s="94" t="s">
        <v>90</v>
      </c>
      <c r="AB480" s="94" t="s">
        <v>90</v>
      </c>
      <c r="AC480" s="91">
        <v>0</v>
      </c>
      <c r="AD480" s="95" t="s">
        <v>90</v>
      </c>
      <c r="AE480" s="94" t="s">
        <v>90</v>
      </c>
      <c r="AF480" s="94" t="s">
        <v>90</v>
      </c>
      <c r="AG480" s="91">
        <v>0</v>
      </c>
    </row>
    <row r="481" spans="1:33">
      <c r="A481" s="95">
        <v>40871</v>
      </c>
      <c r="B481" s="94">
        <v>122.37675177310983</v>
      </c>
      <c r="C481" s="94">
        <v>130.69155500079208</v>
      </c>
      <c r="D481" s="91">
        <v>1</v>
      </c>
      <c r="F481" s="95" t="s">
        <v>90</v>
      </c>
      <c r="G481" s="94" t="s">
        <v>90</v>
      </c>
      <c r="H481" s="94" t="s">
        <v>90</v>
      </c>
      <c r="I481" s="91">
        <v>0</v>
      </c>
      <c r="J481" s="95" t="s">
        <v>90</v>
      </c>
      <c r="K481" s="94" t="s">
        <v>90</v>
      </c>
      <c r="L481" s="94" t="s">
        <v>90</v>
      </c>
      <c r="M481" s="91">
        <v>0</v>
      </c>
      <c r="N481" s="95" t="s">
        <v>90</v>
      </c>
      <c r="O481" s="94" t="s">
        <v>90</v>
      </c>
      <c r="P481" s="94" t="s">
        <v>90</v>
      </c>
      <c r="Q481" s="91">
        <v>0</v>
      </c>
      <c r="R481" s="95" t="s">
        <v>90</v>
      </c>
      <c r="S481" s="94" t="s">
        <v>90</v>
      </c>
      <c r="T481" s="94" t="s">
        <v>90</v>
      </c>
      <c r="U481" s="91">
        <v>0</v>
      </c>
      <c r="V481" s="95" t="s">
        <v>90</v>
      </c>
      <c r="W481" s="94" t="s">
        <v>90</v>
      </c>
      <c r="X481" s="94" t="s">
        <v>90</v>
      </c>
      <c r="Y481" s="91">
        <v>0</v>
      </c>
      <c r="Z481" s="95" t="s">
        <v>90</v>
      </c>
      <c r="AA481" s="94" t="s">
        <v>90</v>
      </c>
      <c r="AB481" s="94" t="s">
        <v>90</v>
      </c>
      <c r="AC481" s="91">
        <v>0</v>
      </c>
      <c r="AD481" s="95" t="s">
        <v>90</v>
      </c>
      <c r="AE481" s="94" t="s">
        <v>90</v>
      </c>
      <c r="AF481" s="94" t="s">
        <v>90</v>
      </c>
      <c r="AG481" s="91">
        <v>0</v>
      </c>
    </row>
    <row r="482" spans="1:33">
      <c r="A482" s="95">
        <v>40872</v>
      </c>
      <c r="B482" s="94">
        <v>122.20693532067637</v>
      </c>
      <c r="C482" s="94">
        <v>130.51020048768655</v>
      </c>
      <c r="D482" s="91">
        <v>1</v>
      </c>
      <c r="F482" s="95" t="s">
        <v>90</v>
      </c>
      <c r="G482" s="94" t="s">
        <v>90</v>
      </c>
      <c r="H482" s="94" t="s">
        <v>90</v>
      </c>
      <c r="I482" s="91">
        <v>0</v>
      </c>
      <c r="J482" s="95" t="s">
        <v>90</v>
      </c>
      <c r="K482" s="94" t="s">
        <v>90</v>
      </c>
      <c r="L482" s="94" t="s">
        <v>90</v>
      </c>
      <c r="M482" s="91">
        <v>0</v>
      </c>
      <c r="N482" s="95" t="s">
        <v>90</v>
      </c>
      <c r="O482" s="94" t="s">
        <v>90</v>
      </c>
      <c r="P482" s="94" t="s">
        <v>90</v>
      </c>
      <c r="Q482" s="91">
        <v>0</v>
      </c>
      <c r="R482" s="95" t="s">
        <v>90</v>
      </c>
      <c r="S482" s="94" t="s">
        <v>90</v>
      </c>
      <c r="T482" s="94" t="s">
        <v>90</v>
      </c>
      <c r="U482" s="91">
        <v>0</v>
      </c>
      <c r="V482" s="95" t="s">
        <v>90</v>
      </c>
      <c r="W482" s="94" t="s">
        <v>90</v>
      </c>
      <c r="X482" s="94" t="s">
        <v>90</v>
      </c>
      <c r="Y482" s="91">
        <v>0</v>
      </c>
      <c r="Z482" s="95" t="s">
        <v>90</v>
      </c>
      <c r="AA482" s="94" t="s">
        <v>90</v>
      </c>
      <c r="AB482" s="94" t="s">
        <v>90</v>
      </c>
      <c r="AC482" s="91">
        <v>0</v>
      </c>
      <c r="AD482" s="95" t="s">
        <v>90</v>
      </c>
      <c r="AE482" s="94" t="s">
        <v>90</v>
      </c>
      <c r="AF482" s="94" t="s">
        <v>90</v>
      </c>
      <c r="AG482" s="91">
        <v>0</v>
      </c>
    </row>
    <row r="483" spans="1:33">
      <c r="A483" s="95">
        <v>40875</v>
      </c>
      <c r="B483" s="94">
        <v>125.62480866919759</v>
      </c>
      <c r="C483" s="94">
        <v>134.16029886210796</v>
      </c>
      <c r="D483" s="91">
        <v>1</v>
      </c>
      <c r="F483" s="95" t="s">
        <v>90</v>
      </c>
      <c r="G483" s="94" t="s">
        <v>90</v>
      </c>
      <c r="H483" s="94" t="s">
        <v>90</v>
      </c>
      <c r="I483" s="91">
        <v>0</v>
      </c>
      <c r="J483" s="95" t="s">
        <v>90</v>
      </c>
      <c r="K483" s="94" t="s">
        <v>90</v>
      </c>
      <c r="L483" s="94" t="s">
        <v>90</v>
      </c>
      <c r="M483" s="91">
        <v>0</v>
      </c>
      <c r="N483" s="95" t="s">
        <v>90</v>
      </c>
      <c r="O483" s="94" t="s">
        <v>90</v>
      </c>
      <c r="P483" s="94" t="s">
        <v>90</v>
      </c>
      <c r="Q483" s="91">
        <v>0</v>
      </c>
      <c r="R483" s="95" t="s">
        <v>90</v>
      </c>
      <c r="S483" s="94" t="s">
        <v>90</v>
      </c>
      <c r="T483" s="94" t="s">
        <v>90</v>
      </c>
      <c r="U483" s="91">
        <v>0</v>
      </c>
      <c r="V483" s="95" t="s">
        <v>90</v>
      </c>
      <c r="W483" s="94" t="s">
        <v>90</v>
      </c>
      <c r="X483" s="94" t="s">
        <v>90</v>
      </c>
      <c r="Y483" s="91">
        <v>0</v>
      </c>
      <c r="Z483" s="95" t="s">
        <v>90</v>
      </c>
      <c r="AA483" s="94" t="s">
        <v>90</v>
      </c>
      <c r="AB483" s="94" t="s">
        <v>90</v>
      </c>
      <c r="AC483" s="91">
        <v>0</v>
      </c>
      <c r="AD483" s="95" t="s">
        <v>90</v>
      </c>
      <c r="AE483" s="94" t="s">
        <v>90</v>
      </c>
      <c r="AF483" s="94" t="s">
        <v>90</v>
      </c>
      <c r="AG483" s="91">
        <v>0</v>
      </c>
    </row>
    <row r="484" spans="1:33">
      <c r="A484" s="95">
        <v>40876</v>
      </c>
      <c r="B484" s="94">
        <v>124.09816514151817</v>
      </c>
      <c r="C484" s="94">
        <v>132.52992860245087</v>
      </c>
      <c r="D484" s="91">
        <v>1</v>
      </c>
      <c r="F484" s="95" t="s">
        <v>90</v>
      </c>
      <c r="G484" s="94" t="s">
        <v>90</v>
      </c>
      <c r="H484" s="94" t="s">
        <v>90</v>
      </c>
      <c r="I484" s="91">
        <v>0</v>
      </c>
      <c r="J484" s="95" t="s">
        <v>90</v>
      </c>
      <c r="K484" s="94" t="s">
        <v>90</v>
      </c>
      <c r="L484" s="94" t="s">
        <v>90</v>
      </c>
      <c r="M484" s="91">
        <v>0</v>
      </c>
      <c r="N484" s="95" t="s">
        <v>90</v>
      </c>
      <c r="O484" s="94" t="s">
        <v>90</v>
      </c>
      <c r="P484" s="94" t="s">
        <v>90</v>
      </c>
      <c r="Q484" s="91">
        <v>0</v>
      </c>
      <c r="R484" s="95" t="s">
        <v>90</v>
      </c>
      <c r="S484" s="94" t="s">
        <v>90</v>
      </c>
      <c r="T484" s="94" t="s">
        <v>90</v>
      </c>
      <c r="U484" s="91">
        <v>0</v>
      </c>
      <c r="V484" s="95" t="s">
        <v>90</v>
      </c>
      <c r="W484" s="94" t="s">
        <v>90</v>
      </c>
      <c r="X484" s="94" t="s">
        <v>90</v>
      </c>
      <c r="Y484" s="91">
        <v>0</v>
      </c>
      <c r="Z484" s="95" t="s">
        <v>90</v>
      </c>
      <c r="AA484" s="94" t="s">
        <v>90</v>
      </c>
      <c r="AB484" s="94" t="s">
        <v>90</v>
      </c>
      <c r="AC484" s="91">
        <v>0</v>
      </c>
      <c r="AD484" s="95" t="s">
        <v>90</v>
      </c>
      <c r="AE484" s="94" t="s">
        <v>90</v>
      </c>
      <c r="AF484" s="94" t="s">
        <v>90</v>
      </c>
      <c r="AG484" s="91">
        <v>0</v>
      </c>
    </row>
    <row r="485" spans="1:33">
      <c r="A485" s="95">
        <v>40877</v>
      </c>
      <c r="B485" s="94">
        <v>128.89432643593136</v>
      </c>
      <c r="C485" s="94">
        <v>137.65196173798967</v>
      </c>
      <c r="D485" s="91">
        <v>1</v>
      </c>
      <c r="F485" s="95" t="s">
        <v>90</v>
      </c>
      <c r="G485" s="94" t="s">
        <v>90</v>
      </c>
      <c r="H485" s="94" t="s">
        <v>90</v>
      </c>
      <c r="I485" s="91">
        <v>0</v>
      </c>
      <c r="J485" s="95" t="s">
        <v>90</v>
      </c>
      <c r="K485" s="94" t="s">
        <v>90</v>
      </c>
      <c r="L485" s="94" t="s">
        <v>90</v>
      </c>
      <c r="M485" s="91">
        <v>0</v>
      </c>
      <c r="N485" s="95" t="s">
        <v>90</v>
      </c>
      <c r="O485" s="94" t="s">
        <v>90</v>
      </c>
      <c r="P485" s="94" t="s">
        <v>90</v>
      </c>
      <c r="Q485" s="91">
        <v>0</v>
      </c>
      <c r="R485" s="95" t="s">
        <v>90</v>
      </c>
      <c r="S485" s="94" t="s">
        <v>90</v>
      </c>
      <c r="T485" s="94" t="s">
        <v>90</v>
      </c>
      <c r="U485" s="91">
        <v>0</v>
      </c>
      <c r="V485" s="95" t="s">
        <v>90</v>
      </c>
      <c r="W485" s="94" t="s">
        <v>90</v>
      </c>
      <c r="X485" s="94" t="s">
        <v>90</v>
      </c>
      <c r="Y485" s="91">
        <v>0</v>
      </c>
      <c r="Z485" s="95" t="s">
        <v>90</v>
      </c>
      <c r="AA485" s="94" t="s">
        <v>90</v>
      </c>
      <c r="AB485" s="94" t="s">
        <v>90</v>
      </c>
      <c r="AC485" s="91">
        <v>0</v>
      </c>
      <c r="AD485" s="95" t="s">
        <v>90</v>
      </c>
      <c r="AE485" s="94" t="s">
        <v>90</v>
      </c>
      <c r="AF485" s="94" t="s">
        <v>90</v>
      </c>
      <c r="AG485" s="91">
        <v>0</v>
      </c>
    </row>
    <row r="486" spans="1:33">
      <c r="A486" s="95">
        <v>40878</v>
      </c>
      <c r="B486" s="94">
        <v>128.8658859109452</v>
      </c>
      <c r="C486" s="94">
        <v>137.62158884132731</v>
      </c>
      <c r="D486" s="91">
        <v>1</v>
      </c>
      <c r="F486" s="95" t="s">
        <v>90</v>
      </c>
      <c r="G486" s="94" t="s">
        <v>90</v>
      </c>
      <c r="H486" s="94" t="s">
        <v>90</v>
      </c>
      <c r="I486" s="91">
        <v>0</v>
      </c>
      <c r="J486" s="95" t="s">
        <v>90</v>
      </c>
      <c r="K486" s="94" t="s">
        <v>90</v>
      </c>
      <c r="L486" s="94" t="s">
        <v>90</v>
      </c>
      <c r="M486" s="91">
        <v>0</v>
      </c>
      <c r="N486" s="95" t="s">
        <v>90</v>
      </c>
      <c r="O486" s="94" t="s">
        <v>90</v>
      </c>
      <c r="P486" s="94" t="s">
        <v>90</v>
      </c>
      <c r="Q486" s="91">
        <v>0</v>
      </c>
      <c r="R486" s="95" t="s">
        <v>90</v>
      </c>
      <c r="S486" s="94" t="s">
        <v>90</v>
      </c>
      <c r="T486" s="94" t="s">
        <v>90</v>
      </c>
      <c r="U486" s="91">
        <v>0</v>
      </c>
      <c r="V486" s="95" t="s">
        <v>90</v>
      </c>
      <c r="W486" s="94" t="s">
        <v>90</v>
      </c>
      <c r="X486" s="94" t="s">
        <v>90</v>
      </c>
      <c r="Y486" s="91">
        <v>0</v>
      </c>
      <c r="Z486" s="95" t="s">
        <v>90</v>
      </c>
      <c r="AA486" s="94" t="s">
        <v>90</v>
      </c>
      <c r="AB486" s="94" t="s">
        <v>90</v>
      </c>
      <c r="AC486" s="91">
        <v>0</v>
      </c>
      <c r="AD486" s="95" t="s">
        <v>90</v>
      </c>
      <c r="AE486" s="94" t="s">
        <v>90</v>
      </c>
      <c r="AF486" s="94" t="s">
        <v>90</v>
      </c>
      <c r="AG486" s="91">
        <v>0</v>
      </c>
    </row>
    <row r="487" spans="1:33">
      <c r="A487" s="95">
        <v>40879</v>
      </c>
      <c r="B487" s="94">
        <v>128.54871972382543</v>
      </c>
      <c r="C487" s="94">
        <v>137.28287301836443</v>
      </c>
      <c r="D487" s="91">
        <v>1</v>
      </c>
      <c r="F487" s="95" t="s">
        <v>90</v>
      </c>
      <c r="G487" s="94" t="s">
        <v>90</v>
      </c>
      <c r="H487" s="94" t="s">
        <v>90</v>
      </c>
      <c r="I487" s="91">
        <v>0</v>
      </c>
      <c r="J487" s="95" t="s">
        <v>90</v>
      </c>
      <c r="K487" s="94" t="s">
        <v>90</v>
      </c>
      <c r="L487" s="94" t="s">
        <v>90</v>
      </c>
      <c r="M487" s="91">
        <v>0</v>
      </c>
      <c r="N487" s="95" t="s">
        <v>90</v>
      </c>
      <c r="O487" s="94" t="s">
        <v>90</v>
      </c>
      <c r="P487" s="94" t="s">
        <v>90</v>
      </c>
      <c r="Q487" s="91">
        <v>0</v>
      </c>
      <c r="R487" s="95" t="s">
        <v>90</v>
      </c>
      <c r="S487" s="94" t="s">
        <v>90</v>
      </c>
      <c r="T487" s="94" t="s">
        <v>90</v>
      </c>
      <c r="U487" s="91">
        <v>0</v>
      </c>
      <c r="V487" s="95" t="s">
        <v>90</v>
      </c>
      <c r="W487" s="94" t="s">
        <v>90</v>
      </c>
      <c r="X487" s="94" t="s">
        <v>90</v>
      </c>
      <c r="Y487" s="91">
        <v>0</v>
      </c>
      <c r="Z487" s="95" t="s">
        <v>90</v>
      </c>
      <c r="AA487" s="94" t="s">
        <v>90</v>
      </c>
      <c r="AB487" s="94" t="s">
        <v>90</v>
      </c>
      <c r="AC487" s="91">
        <v>0</v>
      </c>
      <c r="AD487" s="95" t="s">
        <v>90</v>
      </c>
      <c r="AE487" s="94" t="s">
        <v>90</v>
      </c>
      <c r="AF487" s="94" t="s">
        <v>90</v>
      </c>
      <c r="AG487" s="91">
        <v>0</v>
      </c>
    </row>
    <row r="488" spans="1:33">
      <c r="A488" s="95">
        <v>40882</v>
      </c>
      <c r="B488" s="94">
        <v>129.91611833564821</v>
      </c>
      <c r="C488" s="94">
        <v>138.87316616900526</v>
      </c>
      <c r="D488" s="91">
        <v>1</v>
      </c>
      <c r="F488" s="95" t="s">
        <v>90</v>
      </c>
      <c r="G488" s="94" t="s">
        <v>90</v>
      </c>
      <c r="H488" s="94" t="s">
        <v>90</v>
      </c>
      <c r="I488" s="91">
        <v>0</v>
      </c>
      <c r="J488" s="95" t="s">
        <v>90</v>
      </c>
      <c r="K488" s="94" t="s">
        <v>90</v>
      </c>
      <c r="L488" s="94" t="s">
        <v>90</v>
      </c>
      <c r="M488" s="91">
        <v>0</v>
      </c>
      <c r="N488" s="95" t="s">
        <v>90</v>
      </c>
      <c r="O488" s="94" t="s">
        <v>90</v>
      </c>
      <c r="P488" s="94" t="s">
        <v>90</v>
      </c>
      <c r="Q488" s="91">
        <v>0</v>
      </c>
      <c r="R488" s="95" t="s">
        <v>90</v>
      </c>
      <c r="S488" s="94" t="s">
        <v>90</v>
      </c>
      <c r="T488" s="94" t="s">
        <v>90</v>
      </c>
      <c r="U488" s="91">
        <v>0</v>
      </c>
      <c r="V488" s="95" t="s">
        <v>90</v>
      </c>
      <c r="W488" s="94" t="s">
        <v>90</v>
      </c>
      <c r="X488" s="94" t="s">
        <v>90</v>
      </c>
      <c r="Y488" s="91">
        <v>0</v>
      </c>
      <c r="Z488" s="95" t="s">
        <v>90</v>
      </c>
      <c r="AA488" s="94" t="s">
        <v>90</v>
      </c>
      <c r="AB488" s="94" t="s">
        <v>90</v>
      </c>
      <c r="AC488" s="91">
        <v>0</v>
      </c>
      <c r="AD488" s="95" t="s">
        <v>90</v>
      </c>
      <c r="AE488" s="94" t="s">
        <v>90</v>
      </c>
      <c r="AF488" s="94" t="s">
        <v>90</v>
      </c>
      <c r="AG488" s="91">
        <v>0</v>
      </c>
    </row>
    <row r="489" spans="1:33">
      <c r="A489" s="95">
        <v>40883</v>
      </c>
      <c r="B489" s="94">
        <v>129.96349261531489</v>
      </c>
      <c r="C489" s="94">
        <v>138.92380666147511</v>
      </c>
      <c r="D489" s="91">
        <v>1</v>
      </c>
      <c r="F489" s="95" t="s">
        <v>90</v>
      </c>
      <c r="G489" s="94" t="s">
        <v>90</v>
      </c>
      <c r="H489" s="94" t="s">
        <v>90</v>
      </c>
      <c r="I489" s="91">
        <v>0</v>
      </c>
      <c r="J489" s="95" t="s">
        <v>90</v>
      </c>
      <c r="K489" s="94" t="s">
        <v>90</v>
      </c>
      <c r="L489" s="94" t="s">
        <v>90</v>
      </c>
      <c r="M489" s="91">
        <v>0</v>
      </c>
      <c r="N489" s="95" t="s">
        <v>90</v>
      </c>
      <c r="O489" s="94" t="s">
        <v>90</v>
      </c>
      <c r="P489" s="94" t="s">
        <v>90</v>
      </c>
      <c r="Q489" s="91">
        <v>0</v>
      </c>
      <c r="R489" s="95" t="s">
        <v>90</v>
      </c>
      <c r="S489" s="94" t="s">
        <v>90</v>
      </c>
      <c r="T489" s="94" t="s">
        <v>90</v>
      </c>
      <c r="U489" s="91">
        <v>0</v>
      </c>
      <c r="V489" s="95" t="s">
        <v>90</v>
      </c>
      <c r="W489" s="94" t="s">
        <v>90</v>
      </c>
      <c r="X489" s="94" t="s">
        <v>90</v>
      </c>
      <c r="Y489" s="91">
        <v>0</v>
      </c>
      <c r="Z489" s="95" t="s">
        <v>90</v>
      </c>
      <c r="AA489" s="94" t="s">
        <v>90</v>
      </c>
      <c r="AB489" s="94" t="s">
        <v>90</v>
      </c>
      <c r="AC489" s="91">
        <v>0</v>
      </c>
      <c r="AD489" s="95" t="s">
        <v>90</v>
      </c>
      <c r="AE489" s="94" t="s">
        <v>90</v>
      </c>
      <c r="AF489" s="94" t="s">
        <v>90</v>
      </c>
      <c r="AG489" s="91">
        <v>0</v>
      </c>
    </row>
    <row r="490" spans="1:33">
      <c r="A490" s="95">
        <v>40884</v>
      </c>
      <c r="B490" s="94">
        <v>130.27604610064751</v>
      </c>
      <c r="C490" s="94">
        <v>139.2579091012752</v>
      </c>
      <c r="D490" s="91">
        <v>1</v>
      </c>
      <c r="F490" s="95" t="s">
        <v>90</v>
      </c>
      <c r="G490" s="94" t="s">
        <v>90</v>
      </c>
      <c r="H490" s="94" t="s">
        <v>90</v>
      </c>
      <c r="I490" s="91">
        <v>0</v>
      </c>
      <c r="J490" s="95" t="s">
        <v>90</v>
      </c>
      <c r="K490" s="94" t="s">
        <v>90</v>
      </c>
      <c r="L490" s="94" t="s">
        <v>90</v>
      </c>
      <c r="M490" s="91">
        <v>0</v>
      </c>
      <c r="N490" s="95" t="s">
        <v>90</v>
      </c>
      <c r="O490" s="94" t="s">
        <v>90</v>
      </c>
      <c r="P490" s="94" t="s">
        <v>90</v>
      </c>
      <c r="Q490" s="91">
        <v>0</v>
      </c>
      <c r="R490" s="95" t="s">
        <v>90</v>
      </c>
      <c r="S490" s="94" t="s">
        <v>90</v>
      </c>
      <c r="T490" s="94" t="s">
        <v>90</v>
      </c>
      <c r="U490" s="91">
        <v>0</v>
      </c>
      <c r="V490" s="95" t="s">
        <v>90</v>
      </c>
      <c r="W490" s="94" t="s">
        <v>90</v>
      </c>
      <c r="X490" s="94" t="s">
        <v>90</v>
      </c>
      <c r="Y490" s="91">
        <v>0</v>
      </c>
      <c r="Z490" s="95" t="s">
        <v>90</v>
      </c>
      <c r="AA490" s="94" t="s">
        <v>90</v>
      </c>
      <c r="AB490" s="94" t="s">
        <v>90</v>
      </c>
      <c r="AC490" s="91">
        <v>0</v>
      </c>
      <c r="AD490" s="95" t="s">
        <v>90</v>
      </c>
      <c r="AE490" s="94" t="s">
        <v>90</v>
      </c>
      <c r="AF490" s="94" t="s">
        <v>90</v>
      </c>
      <c r="AG490" s="91">
        <v>0</v>
      </c>
    </row>
    <row r="491" spans="1:33">
      <c r="A491" s="95">
        <v>40885</v>
      </c>
      <c r="B491" s="94">
        <v>130.18105641266109</v>
      </c>
      <c r="C491" s="94">
        <v>139.15637036310264</v>
      </c>
      <c r="D491" s="91">
        <v>1</v>
      </c>
      <c r="F491" s="95" t="s">
        <v>90</v>
      </c>
      <c r="G491" s="94" t="s">
        <v>90</v>
      </c>
      <c r="H491" s="94" t="s">
        <v>90</v>
      </c>
      <c r="I491" s="91">
        <v>0</v>
      </c>
      <c r="J491" s="95" t="s">
        <v>90</v>
      </c>
      <c r="K491" s="94" t="s">
        <v>90</v>
      </c>
      <c r="L491" s="94" t="s">
        <v>90</v>
      </c>
      <c r="M491" s="91">
        <v>0</v>
      </c>
      <c r="N491" s="95" t="s">
        <v>90</v>
      </c>
      <c r="O491" s="94" t="s">
        <v>90</v>
      </c>
      <c r="P491" s="94" t="s">
        <v>90</v>
      </c>
      <c r="Q491" s="91">
        <v>0</v>
      </c>
      <c r="R491" s="95" t="s">
        <v>90</v>
      </c>
      <c r="S491" s="94" t="s">
        <v>90</v>
      </c>
      <c r="T491" s="94" t="s">
        <v>90</v>
      </c>
      <c r="U491" s="91">
        <v>0</v>
      </c>
      <c r="V491" s="95" t="s">
        <v>90</v>
      </c>
      <c r="W491" s="94" t="s">
        <v>90</v>
      </c>
      <c r="X491" s="94" t="s">
        <v>90</v>
      </c>
      <c r="Y491" s="91">
        <v>0</v>
      </c>
      <c r="Z491" s="95" t="s">
        <v>90</v>
      </c>
      <c r="AA491" s="94" t="s">
        <v>90</v>
      </c>
      <c r="AB491" s="94" t="s">
        <v>90</v>
      </c>
      <c r="AC491" s="91">
        <v>0</v>
      </c>
      <c r="AD491" s="95" t="s">
        <v>90</v>
      </c>
      <c r="AE491" s="94" t="s">
        <v>90</v>
      </c>
      <c r="AF491" s="94" t="s">
        <v>90</v>
      </c>
      <c r="AG491" s="91">
        <v>0</v>
      </c>
    </row>
    <row r="492" spans="1:33">
      <c r="A492" s="95">
        <v>40886</v>
      </c>
      <c r="B492" s="94">
        <v>129.61097944880106</v>
      </c>
      <c r="C492" s="94">
        <v>138.58993969960477</v>
      </c>
      <c r="D492" s="91">
        <v>1</v>
      </c>
      <c r="F492" s="95" t="s">
        <v>90</v>
      </c>
      <c r="G492" s="94" t="s">
        <v>90</v>
      </c>
      <c r="H492" s="94" t="s">
        <v>90</v>
      </c>
      <c r="I492" s="91">
        <v>0</v>
      </c>
      <c r="J492" s="95" t="s">
        <v>90</v>
      </c>
      <c r="K492" s="94" t="s">
        <v>90</v>
      </c>
      <c r="L492" s="94" t="s">
        <v>90</v>
      </c>
      <c r="M492" s="91">
        <v>0</v>
      </c>
      <c r="N492" s="95" t="s">
        <v>90</v>
      </c>
      <c r="O492" s="94" t="s">
        <v>90</v>
      </c>
      <c r="P492" s="94" t="s">
        <v>90</v>
      </c>
      <c r="Q492" s="91">
        <v>0</v>
      </c>
      <c r="R492" s="95" t="s">
        <v>90</v>
      </c>
      <c r="S492" s="94" t="s">
        <v>90</v>
      </c>
      <c r="T492" s="94" t="s">
        <v>90</v>
      </c>
      <c r="U492" s="91">
        <v>0</v>
      </c>
      <c r="V492" s="95" t="s">
        <v>90</v>
      </c>
      <c r="W492" s="94" t="s">
        <v>90</v>
      </c>
      <c r="X492" s="94" t="s">
        <v>90</v>
      </c>
      <c r="Y492" s="91">
        <v>0</v>
      </c>
      <c r="Z492" s="95" t="s">
        <v>90</v>
      </c>
      <c r="AA492" s="94" t="s">
        <v>90</v>
      </c>
      <c r="AB492" s="94" t="s">
        <v>90</v>
      </c>
      <c r="AC492" s="91">
        <v>0</v>
      </c>
      <c r="AD492" s="95" t="s">
        <v>90</v>
      </c>
      <c r="AE492" s="94" t="s">
        <v>90</v>
      </c>
      <c r="AF492" s="94" t="s">
        <v>90</v>
      </c>
      <c r="AG492" s="91">
        <v>0</v>
      </c>
    </row>
    <row r="493" spans="1:33">
      <c r="A493" s="95">
        <v>40889</v>
      </c>
      <c r="B493" s="94">
        <v>128.44223272575877</v>
      </c>
      <c r="C493" s="94">
        <v>137.34022660770944</v>
      </c>
      <c r="D493" s="91">
        <v>1</v>
      </c>
      <c r="F493" s="95" t="s">
        <v>90</v>
      </c>
      <c r="G493" s="94" t="s">
        <v>90</v>
      </c>
      <c r="H493" s="94" t="s">
        <v>90</v>
      </c>
      <c r="I493" s="91">
        <v>0</v>
      </c>
      <c r="J493" s="95" t="s">
        <v>90</v>
      </c>
      <c r="K493" s="94" t="s">
        <v>90</v>
      </c>
      <c r="L493" s="94" t="s">
        <v>90</v>
      </c>
      <c r="M493" s="91">
        <v>0</v>
      </c>
      <c r="N493" s="95" t="s">
        <v>90</v>
      </c>
      <c r="O493" s="94" t="s">
        <v>90</v>
      </c>
      <c r="P493" s="94" t="s">
        <v>90</v>
      </c>
      <c r="Q493" s="91">
        <v>0</v>
      </c>
      <c r="R493" s="95" t="s">
        <v>90</v>
      </c>
      <c r="S493" s="94" t="s">
        <v>90</v>
      </c>
      <c r="T493" s="94" t="s">
        <v>90</v>
      </c>
      <c r="U493" s="91">
        <v>0</v>
      </c>
      <c r="V493" s="95" t="s">
        <v>90</v>
      </c>
      <c r="W493" s="94" t="s">
        <v>90</v>
      </c>
      <c r="X493" s="94" t="s">
        <v>90</v>
      </c>
      <c r="Y493" s="91">
        <v>0</v>
      </c>
      <c r="Z493" s="95" t="s">
        <v>90</v>
      </c>
      <c r="AA493" s="94" t="s">
        <v>90</v>
      </c>
      <c r="AB493" s="94" t="s">
        <v>90</v>
      </c>
      <c r="AC493" s="91">
        <v>0</v>
      </c>
      <c r="AD493" s="95" t="s">
        <v>90</v>
      </c>
      <c r="AE493" s="94" t="s">
        <v>90</v>
      </c>
      <c r="AF493" s="94" t="s">
        <v>90</v>
      </c>
      <c r="AG493" s="91">
        <v>0</v>
      </c>
    </row>
    <row r="494" spans="1:33">
      <c r="A494" s="95">
        <v>40890</v>
      </c>
      <c r="B494" s="94">
        <v>128.10766407206384</v>
      </c>
      <c r="C494" s="94">
        <v>136.98248029842185</v>
      </c>
      <c r="D494" s="91">
        <v>1</v>
      </c>
      <c r="F494" s="95" t="s">
        <v>90</v>
      </c>
      <c r="G494" s="94" t="s">
        <v>90</v>
      </c>
      <c r="H494" s="94" t="s">
        <v>90</v>
      </c>
      <c r="I494" s="91">
        <v>0</v>
      </c>
      <c r="J494" s="95" t="s">
        <v>90</v>
      </c>
      <c r="K494" s="94" t="s">
        <v>90</v>
      </c>
      <c r="L494" s="94" t="s">
        <v>90</v>
      </c>
      <c r="M494" s="91">
        <v>0</v>
      </c>
      <c r="N494" s="95" t="s">
        <v>90</v>
      </c>
      <c r="O494" s="94" t="s">
        <v>90</v>
      </c>
      <c r="P494" s="94" t="s">
        <v>90</v>
      </c>
      <c r="Q494" s="91">
        <v>0</v>
      </c>
      <c r="R494" s="95" t="s">
        <v>90</v>
      </c>
      <c r="S494" s="94" t="s">
        <v>90</v>
      </c>
      <c r="T494" s="94" t="s">
        <v>90</v>
      </c>
      <c r="U494" s="91">
        <v>0</v>
      </c>
      <c r="V494" s="95" t="s">
        <v>90</v>
      </c>
      <c r="W494" s="94" t="s">
        <v>90</v>
      </c>
      <c r="X494" s="94" t="s">
        <v>90</v>
      </c>
      <c r="Y494" s="91">
        <v>0</v>
      </c>
      <c r="Z494" s="95" t="s">
        <v>90</v>
      </c>
      <c r="AA494" s="94" t="s">
        <v>90</v>
      </c>
      <c r="AB494" s="94" t="s">
        <v>90</v>
      </c>
      <c r="AC494" s="91">
        <v>0</v>
      </c>
      <c r="AD494" s="95" t="s">
        <v>90</v>
      </c>
      <c r="AE494" s="94" t="s">
        <v>90</v>
      </c>
      <c r="AF494" s="94" t="s">
        <v>90</v>
      </c>
      <c r="AG494" s="91">
        <v>0</v>
      </c>
    </row>
    <row r="495" spans="1:33">
      <c r="A495" s="95">
        <v>40891</v>
      </c>
      <c r="B495" s="94">
        <v>126.39380827438318</v>
      </c>
      <c r="C495" s="94">
        <v>135.14989502929959</v>
      </c>
      <c r="D495" s="91">
        <v>1</v>
      </c>
      <c r="F495" s="95" t="s">
        <v>90</v>
      </c>
      <c r="G495" s="94" t="s">
        <v>90</v>
      </c>
      <c r="H495" s="94" t="s">
        <v>90</v>
      </c>
      <c r="I495" s="91">
        <v>0</v>
      </c>
      <c r="J495" s="95" t="s">
        <v>90</v>
      </c>
      <c r="K495" s="94" t="s">
        <v>90</v>
      </c>
      <c r="L495" s="94" t="s">
        <v>90</v>
      </c>
      <c r="M495" s="91">
        <v>0</v>
      </c>
      <c r="N495" s="95" t="s">
        <v>90</v>
      </c>
      <c r="O495" s="94" t="s">
        <v>90</v>
      </c>
      <c r="P495" s="94" t="s">
        <v>90</v>
      </c>
      <c r="Q495" s="91">
        <v>0</v>
      </c>
      <c r="R495" s="95" t="s">
        <v>90</v>
      </c>
      <c r="S495" s="94" t="s">
        <v>90</v>
      </c>
      <c r="T495" s="94" t="s">
        <v>90</v>
      </c>
      <c r="U495" s="91">
        <v>0</v>
      </c>
      <c r="V495" s="95" t="s">
        <v>90</v>
      </c>
      <c r="W495" s="94" t="s">
        <v>90</v>
      </c>
      <c r="X495" s="94" t="s">
        <v>90</v>
      </c>
      <c r="Y495" s="91">
        <v>0</v>
      </c>
      <c r="Z495" s="95" t="s">
        <v>90</v>
      </c>
      <c r="AA495" s="94" t="s">
        <v>90</v>
      </c>
      <c r="AB495" s="94" t="s">
        <v>90</v>
      </c>
      <c r="AC495" s="91">
        <v>0</v>
      </c>
      <c r="AD495" s="95" t="s">
        <v>90</v>
      </c>
      <c r="AE495" s="94" t="s">
        <v>90</v>
      </c>
      <c r="AF495" s="94" t="s">
        <v>90</v>
      </c>
      <c r="AG495" s="91">
        <v>0</v>
      </c>
    </row>
    <row r="496" spans="1:33">
      <c r="A496" s="95">
        <v>40892</v>
      </c>
      <c r="B496" s="94">
        <v>129.13396035906041</v>
      </c>
      <c r="C496" s="94">
        <v>138.07987452484977</v>
      </c>
      <c r="D496" s="91">
        <v>1</v>
      </c>
      <c r="F496" s="95" t="s">
        <v>90</v>
      </c>
      <c r="G496" s="94" t="s">
        <v>90</v>
      </c>
      <c r="H496" s="94" t="s">
        <v>90</v>
      </c>
      <c r="I496" s="91">
        <v>0</v>
      </c>
      <c r="J496" s="95" t="s">
        <v>90</v>
      </c>
      <c r="K496" s="94" t="s">
        <v>90</v>
      </c>
      <c r="L496" s="94" t="s">
        <v>90</v>
      </c>
      <c r="M496" s="91">
        <v>0</v>
      </c>
      <c r="N496" s="95" t="s">
        <v>90</v>
      </c>
      <c r="O496" s="94" t="s">
        <v>90</v>
      </c>
      <c r="P496" s="94" t="s">
        <v>90</v>
      </c>
      <c r="Q496" s="91">
        <v>0</v>
      </c>
      <c r="R496" s="95" t="s">
        <v>90</v>
      </c>
      <c r="S496" s="94" t="s">
        <v>90</v>
      </c>
      <c r="T496" s="94" t="s">
        <v>90</v>
      </c>
      <c r="U496" s="91">
        <v>0</v>
      </c>
      <c r="V496" s="95" t="s">
        <v>90</v>
      </c>
      <c r="W496" s="94" t="s">
        <v>90</v>
      </c>
      <c r="X496" s="94" t="s">
        <v>90</v>
      </c>
      <c r="Y496" s="91">
        <v>0</v>
      </c>
      <c r="Z496" s="95" t="s">
        <v>90</v>
      </c>
      <c r="AA496" s="94" t="s">
        <v>90</v>
      </c>
      <c r="AB496" s="94" t="s">
        <v>90</v>
      </c>
      <c r="AC496" s="91">
        <v>0</v>
      </c>
      <c r="AD496" s="95" t="s">
        <v>90</v>
      </c>
      <c r="AE496" s="94" t="s">
        <v>90</v>
      </c>
      <c r="AF496" s="94" t="s">
        <v>90</v>
      </c>
      <c r="AG496" s="91">
        <v>0</v>
      </c>
    </row>
    <row r="497" spans="1:33">
      <c r="A497" s="95">
        <v>40896</v>
      </c>
      <c r="B497" s="94">
        <v>128.55987217960893</v>
      </c>
      <c r="C497" s="94">
        <v>137.46601567962853</v>
      </c>
      <c r="D497" s="91">
        <v>1</v>
      </c>
      <c r="F497" s="95" t="s">
        <v>90</v>
      </c>
      <c r="G497" s="94" t="s">
        <v>90</v>
      </c>
      <c r="H497" s="94" t="s">
        <v>90</v>
      </c>
      <c r="I497" s="91">
        <v>0</v>
      </c>
      <c r="J497" s="95" t="s">
        <v>90</v>
      </c>
      <c r="K497" s="94" t="s">
        <v>90</v>
      </c>
      <c r="L497" s="94" t="s">
        <v>90</v>
      </c>
      <c r="M497" s="91">
        <v>0</v>
      </c>
      <c r="N497" s="95" t="s">
        <v>90</v>
      </c>
      <c r="O497" s="94" t="s">
        <v>90</v>
      </c>
      <c r="P497" s="94" t="s">
        <v>90</v>
      </c>
      <c r="Q497" s="91">
        <v>0</v>
      </c>
      <c r="R497" s="95" t="s">
        <v>90</v>
      </c>
      <c r="S497" s="94" t="s">
        <v>90</v>
      </c>
      <c r="T497" s="94" t="s">
        <v>90</v>
      </c>
      <c r="U497" s="91">
        <v>0</v>
      </c>
      <c r="V497" s="95" t="s">
        <v>90</v>
      </c>
      <c r="W497" s="94" t="s">
        <v>90</v>
      </c>
      <c r="X497" s="94" t="s">
        <v>90</v>
      </c>
      <c r="Y497" s="91">
        <v>0</v>
      </c>
      <c r="Z497" s="95" t="s">
        <v>90</v>
      </c>
      <c r="AA497" s="94" t="s">
        <v>90</v>
      </c>
      <c r="AB497" s="94" t="s">
        <v>90</v>
      </c>
      <c r="AC497" s="91">
        <v>0</v>
      </c>
      <c r="AD497" s="95" t="s">
        <v>90</v>
      </c>
      <c r="AE497" s="94" t="s">
        <v>90</v>
      </c>
      <c r="AF497" s="94" t="s">
        <v>90</v>
      </c>
      <c r="AG497" s="91">
        <v>0</v>
      </c>
    </row>
    <row r="498" spans="1:33">
      <c r="A498" s="95">
        <v>40897</v>
      </c>
      <c r="B498" s="94">
        <v>128.24570629226938</v>
      </c>
      <c r="C498" s="94">
        <v>137.13008556346688</v>
      </c>
      <c r="D498" s="91">
        <v>1</v>
      </c>
      <c r="F498" s="95" t="s">
        <v>90</v>
      </c>
      <c r="G498" s="94" t="s">
        <v>90</v>
      </c>
      <c r="H498" s="94" t="s">
        <v>90</v>
      </c>
      <c r="I498" s="91">
        <v>0</v>
      </c>
      <c r="J498" s="95" t="s">
        <v>90</v>
      </c>
      <c r="K498" s="94" t="s">
        <v>90</v>
      </c>
      <c r="L498" s="94" t="s">
        <v>90</v>
      </c>
      <c r="M498" s="91">
        <v>0</v>
      </c>
      <c r="N498" s="95" t="s">
        <v>90</v>
      </c>
      <c r="O498" s="94" t="s">
        <v>90</v>
      </c>
      <c r="P498" s="94" t="s">
        <v>90</v>
      </c>
      <c r="Q498" s="91">
        <v>0</v>
      </c>
      <c r="R498" s="95" t="s">
        <v>90</v>
      </c>
      <c r="S498" s="94" t="s">
        <v>90</v>
      </c>
      <c r="T498" s="94" t="s">
        <v>90</v>
      </c>
      <c r="U498" s="91">
        <v>0</v>
      </c>
      <c r="V498" s="95" t="s">
        <v>90</v>
      </c>
      <c r="W498" s="94" t="s">
        <v>90</v>
      </c>
      <c r="X498" s="94" t="s">
        <v>90</v>
      </c>
      <c r="Y498" s="91">
        <v>0</v>
      </c>
      <c r="Z498" s="95" t="s">
        <v>90</v>
      </c>
      <c r="AA498" s="94" t="s">
        <v>90</v>
      </c>
      <c r="AB498" s="94" t="s">
        <v>90</v>
      </c>
      <c r="AC498" s="91">
        <v>0</v>
      </c>
      <c r="AD498" s="95" t="s">
        <v>90</v>
      </c>
      <c r="AE498" s="94" t="s">
        <v>90</v>
      </c>
      <c r="AF498" s="94" t="s">
        <v>90</v>
      </c>
      <c r="AG498" s="91">
        <v>0</v>
      </c>
    </row>
    <row r="499" spans="1:33">
      <c r="A499" s="95">
        <v>40898</v>
      </c>
      <c r="B499" s="94">
        <v>128.03993634161952</v>
      </c>
      <c r="C499" s="94">
        <v>136.91006064602678</v>
      </c>
      <c r="D499" s="91">
        <v>1</v>
      </c>
      <c r="F499" s="95" t="s">
        <v>90</v>
      </c>
      <c r="G499" s="94" t="s">
        <v>90</v>
      </c>
      <c r="H499" s="94" t="s">
        <v>90</v>
      </c>
      <c r="I499" s="91">
        <v>0</v>
      </c>
      <c r="J499" s="95" t="s">
        <v>90</v>
      </c>
      <c r="K499" s="94" t="s">
        <v>90</v>
      </c>
      <c r="L499" s="94" t="s">
        <v>90</v>
      </c>
      <c r="M499" s="91">
        <v>0</v>
      </c>
      <c r="N499" s="95" t="s">
        <v>90</v>
      </c>
      <c r="O499" s="94" t="s">
        <v>90</v>
      </c>
      <c r="P499" s="94" t="s">
        <v>90</v>
      </c>
      <c r="Q499" s="91">
        <v>0</v>
      </c>
      <c r="R499" s="95" t="s">
        <v>90</v>
      </c>
      <c r="S499" s="94" t="s">
        <v>90</v>
      </c>
      <c r="T499" s="94" t="s">
        <v>90</v>
      </c>
      <c r="U499" s="91">
        <v>0</v>
      </c>
      <c r="V499" s="95" t="s">
        <v>90</v>
      </c>
      <c r="W499" s="94" t="s">
        <v>90</v>
      </c>
      <c r="X499" s="94" t="s">
        <v>90</v>
      </c>
      <c r="Y499" s="91">
        <v>0</v>
      </c>
      <c r="Z499" s="95" t="s">
        <v>90</v>
      </c>
      <c r="AA499" s="94" t="s">
        <v>90</v>
      </c>
      <c r="AB499" s="94" t="s">
        <v>90</v>
      </c>
      <c r="AC499" s="91">
        <v>0</v>
      </c>
      <c r="AD499" s="95" t="s">
        <v>90</v>
      </c>
      <c r="AE499" s="94" t="s">
        <v>90</v>
      </c>
      <c r="AF499" s="94" t="s">
        <v>90</v>
      </c>
      <c r="AG499" s="91">
        <v>0</v>
      </c>
    </row>
    <row r="500" spans="1:33">
      <c r="A500" s="95">
        <v>40899</v>
      </c>
      <c r="B500" s="94">
        <v>129.68145836848259</v>
      </c>
      <c r="C500" s="94">
        <v>138.66530113326027</v>
      </c>
      <c r="D500" s="91">
        <v>1</v>
      </c>
      <c r="F500" s="95" t="s">
        <v>90</v>
      </c>
      <c r="G500" s="94" t="s">
        <v>90</v>
      </c>
      <c r="H500" s="94" t="s">
        <v>90</v>
      </c>
      <c r="I500" s="91">
        <v>0</v>
      </c>
      <c r="J500" s="95" t="s">
        <v>90</v>
      </c>
      <c r="K500" s="94" t="s">
        <v>90</v>
      </c>
      <c r="L500" s="94" t="s">
        <v>90</v>
      </c>
      <c r="M500" s="91">
        <v>0</v>
      </c>
      <c r="N500" s="95" t="s">
        <v>90</v>
      </c>
      <c r="O500" s="94" t="s">
        <v>90</v>
      </c>
      <c r="P500" s="94" t="s">
        <v>90</v>
      </c>
      <c r="Q500" s="91">
        <v>0</v>
      </c>
      <c r="R500" s="95" t="s">
        <v>90</v>
      </c>
      <c r="S500" s="94" t="s">
        <v>90</v>
      </c>
      <c r="T500" s="94" t="s">
        <v>90</v>
      </c>
      <c r="U500" s="91">
        <v>0</v>
      </c>
      <c r="V500" s="95" t="s">
        <v>90</v>
      </c>
      <c r="W500" s="94" t="s">
        <v>90</v>
      </c>
      <c r="X500" s="94" t="s">
        <v>90</v>
      </c>
      <c r="Y500" s="91">
        <v>0</v>
      </c>
      <c r="Z500" s="95" t="s">
        <v>90</v>
      </c>
      <c r="AA500" s="94" t="s">
        <v>90</v>
      </c>
      <c r="AB500" s="94" t="s">
        <v>90</v>
      </c>
      <c r="AC500" s="91">
        <v>0</v>
      </c>
      <c r="AD500" s="95" t="s">
        <v>90</v>
      </c>
      <c r="AE500" s="94" t="s">
        <v>90</v>
      </c>
      <c r="AF500" s="94" t="s">
        <v>90</v>
      </c>
      <c r="AG500" s="91">
        <v>0</v>
      </c>
    </row>
    <row r="501" spans="1:33">
      <c r="A501" s="95">
        <v>40900</v>
      </c>
      <c r="B501" s="94">
        <v>129.99892618492751</v>
      </c>
      <c r="C501" s="94">
        <v>139.00476192373324</v>
      </c>
      <c r="D501" s="91">
        <v>1</v>
      </c>
      <c r="F501" s="95" t="s">
        <v>90</v>
      </c>
      <c r="G501" s="94" t="s">
        <v>90</v>
      </c>
      <c r="H501" s="94" t="s">
        <v>90</v>
      </c>
      <c r="I501" s="91">
        <v>0</v>
      </c>
      <c r="J501" s="95" t="s">
        <v>90</v>
      </c>
      <c r="K501" s="94" t="s">
        <v>90</v>
      </c>
      <c r="L501" s="94" t="s">
        <v>90</v>
      </c>
      <c r="M501" s="91">
        <v>0</v>
      </c>
      <c r="N501" s="95" t="s">
        <v>90</v>
      </c>
      <c r="O501" s="94" t="s">
        <v>90</v>
      </c>
      <c r="P501" s="94" t="s">
        <v>90</v>
      </c>
      <c r="Q501" s="91">
        <v>0</v>
      </c>
      <c r="R501" s="95" t="s">
        <v>90</v>
      </c>
      <c r="S501" s="94" t="s">
        <v>90</v>
      </c>
      <c r="T501" s="94" t="s">
        <v>90</v>
      </c>
      <c r="U501" s="91">
        <v>0</v>
      </c>
      <c r="V501" s="95" t="s">
        <v>90</v>
      </c>
      <c r="W501" s="94" t="s">
        <v>90</v>
      </c>
      <c r="X501" s="94" t="s">
        <v>90</v>
      </c>
      <c r="Y501" s="91">
        <v>0</v>
      </c>
      <c r="Z501" s="95" t="s">
        <v>90</v>
      </c>
      <c r="AA501" s="94" t="s">
        <v>90</v>
      </c>
      <c r="AB501" s="94" t="s">
        <v>90</v>
      </c>
      <c r="AC501" s="91">
        <v>0</v>
      </c>
      <c r="AD501" s="95" t="s">
        <v>90</v>
      </c>
      <c r="AE501" s="94" t="s">
        <v>90</v>
      </c>
      <c r="AF501" s="94" t="s">
        <v>90</v>
      </c>
      <c r="AG501" s="91">
        <v>0</v>
      </c>
    </row>
    <row r="502" spans="1:33">
      <c r="A502" s="95">
        <v>40905</v>
      </c>
      <c r="B502" s="94">
        <v>130.35633972457501</v>
      </c>
      <c r="C502" s="94">
        <v>139.38693572658715</v>
      </c>
      <c r="D502" s="91">
        <v>1</v>
      </c>
      <c r="F502" s="95" t="s">
        <v>90</v>
      </c>
      <c r="G502" s="94" t="s">
        <v>90</v>
      </c>
      <c r="H502" s="94" t="s">
        <v>90</v>
      </c>
      <c r="I502" s="91">
        <v>0</v>
      </c>
      <c r="J502" s="95" t="s">
        <v>90</v>
      </c>
      <c r="K502" s="94" t="s">
        <v>90</v>
      </c>
      <c r="L502" s="94" t="s">
        <v>90</v>
      </c>
      <c r="M502" s="91">
        <v>0</v>
      </c>
      <c r="N502" s="95" t="s">
        <v>90</v>
      </c>
      <c r="O502" s="94" t="s">
        <v>90</v>
      </c>
      <c r="P502" s="94" t="s">
        <v>90</v>
      </c>
      <c r="Q502" s="91">
        <v>0</v>
      </c>
      <c r="R502" s="95" t="s">
        <v>90</v>
      </c>
      <c r="S502" s="94" t="s">
        <v>90</v>
      </c>
      <c r="T502" s="94" t="s">
        <v>90</v>
      </c>
      <c r="U502" s="91">
        <v>0</v>
      </c>
      <c r="V502" s="95" t="s">
        <v>90</v>
      </c>
      <c r="W502" s="94" t="s">
        <v>90</v>
      </c>
      <c r="X502" s="94" t="s">
        <v>90</v>
      </c>
      <c r="Y502" s="91">
        <v>0</v>
      </c>
      <c r="Z502" s="95" t="s">
        <v>90</v>
      </c>
      <c r="AA502" s="94" t="s">
        <v>90</v>
      </c>
      <c r="AB502" s="94" t="s">
        <v>90</v>
      </c>
      <c r="AC502" s="91">
        <v>0</v>
      </c>
      <c r="AD502" s="95" t="s">
        <v>90</v>
      </c>
      <c r="AE502" s="94" t="s">
        <v>90</v>
      </c>
      <c r="AF502" s="94" t="s">
        <v>90</v>
      </c>
      <c r="AG502" s="91">
        <v>0</v>
      </c>
    </row>
    <row r="503" spans="1:33">
      <c r="A503" s="95">
        <v>40906</v>
      </c>
      <c r="B503" s="94">
        <v>130.39214573351379</v>
      </c>
      <c r="C503" s="94">
        <v>139.42522224089953</v>
      </c>
      <c r="D503" s="91">
        <v>1</v>
      </c>
      <c r="F503" s="95" t="s">
        <v>90</v>
      </c>
      <c r="G503" s="94" t="s">
        <v>90</v>
      </c>
      <c r="H503" s="94" t="s">
        <v>90</v>
      </c>
      <c r="I503" s="91">
        <v>0</v>
      </c>
      <c r="J503" s="95" t="s">
        <v>90</v>
      </c>
      <c r="K503" s="94" t="s">
        <v>90</v>
      </c>
      <c r="L503" s="94" t="s">
        <v>90</v>
      </c>
      <c r="M503" s="91">
        <v>0</v>
      </c>
      <c r="N503" s="95" t="s">
        <v>90</v>
      </c>
      <c r="O503" s="94" t="s">
        <v>90</v>
      </c>
      <c r="P503" s="94" t="s">
        <v>90</v>
      </c>
      <c r="Q503" s="91">
        <v>0</v>
      </c>
      <c r="R503" s="95" t="s">
        <v>90</v>
      </c>
      <c r="S503" s="94" t="s">
        <v>90</v>
      </c>
      <c r="T503" s="94" t="s">
        <v>90</v>
      </c>
      <c r="U503" s="91">
        <v>0</v>
      </c>
      <c r="V503" s="95" t="s">
        <v>90</v>
      </c>
      <c r="W503" s="94" t="s">
        <v>90</v>
      </c>
      <c r="X503" s="94" t="s">
        <v>90</v>
      </c>
      <c r="Y503" s="91">
        <v>0</v>
      </c>
      <c r="Z503" s="95" t="s">
        <v>90</v>
      </c>
      <c r="AA503" s="94" t="s">
        <v>90</v>
      </c>
      <c r="AB503" s="94" t="s">
        <v>90</v>
      </c>
      <c r="AC503" s="91">
        <v>0</v>
      </c>
      <c r="AD503" s="95" t="s">
        <v>90</v>
      </c>
      <c r="AE503" s="94" t="s">
        <v>90</v>
      </c>
      <c r="AF503" s="94" t="s">
        <v>90</v>
      </c>
      <c r="AG503" s="91">
        <v>0</v>
      </c>
    </row>
    <row r="504" spans="1:33">
      <c r="A504" s="95">
        <v>40907</v>
      </c>
      <c r="B504" s="94">
        <v>129.96193265856385</v>
      </c>
      <c r="C504" s="94">
        <v>138.96520562526362</v>
      </c>
      <c r="D504" s="91">
        <v>1</v>
      </c>
      <c r="F504" s="95" t="s">
        <v>90</v>
      </c>
      <c r="G504" s="94" t="s">
        <v>90</v>
      </c>
      <c r="H504" s="94" t="s">
        <v>90</v>
      </c>
      <c r="I504" s="91">
        <v>0</v>
      </c>
      <c r="J504" s="95" t="s">
        <v>90</v>
      </c>
      <c r="K504" s="94" t="s">
        <v>90</v>
      </c>
      <c r="L504" s="94" t="s">
        <v>90</v>
      </c>
      <c r="M504" s="91">
        <v>0</v>
      </c>
      <c r="N504" s="95" t="s">
        <v>90</v>
      </c>
      <c r="O504" s="94" t="s">
        <v>90</v>
      </c>
      <c r="P504" s="94" t="s">
        <v>90</v>
      </c>
      <c r="Q504" s="91">
        <v>0</v>
      </c>
      <c r="R504" s="95" t="s">
        <v>90</v>
      </c>
      <c r="S504" s="94" t="s">
        <v>90</v>
      </c>
      <c r="T504" s="94" t="s">
        <v>90</v>
      </c>
      <c r="U504" s="91">
        <v>0</v>
      </c>
      <c r="V504" s="95" t="s">
        <v>90</v>
      </c>
      <c r="W504" s="94" t="s">
        <v>90</v>
      </c>
      <c r="X504" s="94" t="s">
        <v>90</v>
      </c>
      <c r="Y504" s="91">
        <v>0</v>
      </c>
      <c r="Z504" s="95" t="s">
        <v>90</v>
      </c>
      <c r="AA504" s="94" t="s">
        <v>90</v>
      </c>
      <c r="AB504" s="94" t="s">
        <v>90</v>
      </c>
      <c r="AC504" s="91">
        <v>0</v>
      </c>
      <c r="AD504" s="95" t="s">
        <v>90</v>
      </c>
      <c r="AE504" s="94" t="s">
        <v>90</v>
      </c>
      <c r="AF504" s="94" t="s">
        <v>90</v>
      </c>
      <c r="AG504" s="91">
        <v>0</v>
      </c>
    </row>
    <row r="505" spans="1:33">
      <c r="A505" s="95">
        <v>40911</v>
      </c>
      <c r="B505" s="94">
        <v>132.87760968881776</v>
      </c>
      <c r="C505" s="94">
        <v>142.08286977319972</v>
      </c>
      <c r="D505" s="91">
        <v>1</v>
      </c>
      <c r="F505" s="95" t="s">
        <v>90</v>
      </c>
      <c r="G505" s="94" t="s">
        <v>90</v>
      </c>
      <c r="H505" s="94" t="s">
        <v>90</v>
      </c>
      <c r="I505" s="91">
        <v>0</v>
      </c>
      <c r="J505" s="95" t="s">
        <v>90</v>
      </c>
      <c r="K505" s="94" t="s">
        <v>90</v>
      </c>
      <c r="L505" s="94" t="s">
        <v>90</v>
      </c>
      <c r="M505" s="91">
        <v>0</v>
      </c>
      <c r="N505" s="95" t="s">
        <v>90</v>
      </c>
      <c r="O505" s="94" t="s">
        <v>90</v>
      </c>
      <c r="P505" s="94" t="s">
        <v>90</v>
      </c>
      <c r="Q505" s="91">
        <v>0</v>
      </c>
      <c r="R505" s="95" t="s">
        <v>90</v>
      </c>
      <c r="S505" s="94" t="s">
        <v>90</v>
      </c>
      <c r="T505" s="94" t="s">
        <v>90</v>
      </c>
      <c r="U505" s="91">
        <v>0</v>
      </c>
      <c r="V505" s="95" t="s">
        <v>90</v>
      </c>
      <c r="W505" s="94" t="s">
        <v>90</v>
      </c>
      <c r="X505" s="94" t="s">
        <v>90</v>
      </c>
      <c r="Y505" s="91">
        <v>0</v>
      </c>
      <c r="Z505" s="95" t="s">
        <v>90</v>
      </c>
      <c r="AA505" s="94" t="s">
        <v>90</v>
      </c>
      <c r="AB505" s="94" t="s">
        <v>90</v>
      </c>
      <c r="AC505" s="91">
        <v>0</v>
      </c>
      <c r="AD505" s="95" t="s">
        <v>90</v>
      </c>
      <c r="AE505" s="94" t="s">
        <v>90</v>
      </c>
      <c r="AF505" s="94" t="s">
        <v>90</v>
      </c>
      <c r="AG505" s="91">
        <v>0</v>
      </c>
    </row>
    <row r="506" spans="1:33">
      <c r="A506" s="95">
        <v>40912</v>
      </c>
      <c r="B506" s="94">
        <v>133.27142762229974</v>
      </c>
      <c r="C506" s="94">
        <v>142.50396992911246</v>
      </c>
      <c r="D506" s="91">
        <v>1</v>
      </c>
      <c r="F506" s="95" t="s">
        <v>90</v>
      </c>
      <c r="G506" s="94" t="s">
        <v>90</v>
      </c>
      <c r="H506" s="94" t="s">
        <v>90</v>
      </c>
      <c r="I506" s="91">
        <v>0</v>
      </c>
      <c r="J506" s="95" t="s">
        <v>90</v>
      </c>
      <c r="K506" s="94" t="s">
        <v>90</v>
      </c>
      <c r="L506" s="94" t="s">
        <v>90</v>
      </c>
      <c r="M506" s="91">
        <v>0</v>
      </c>
      <c r="N506" s="95" t="s">
        <v>90</v>
      </c>
      <c r="O506" s="94" t="s">
        <v>90</v>
      </c>
      <c r="P506" s="94" t="s">
        <v>90</v>
      </c>
      <c r="Q506" s="91">
        <v>0</v>
      </c>
      <c r="R506" s="95" t="s">
        <v>90</v>
      </c>
      <c r="S506" s="94" t="s">
        <v>90</v>
      </c>
      <c r="T506" s="94" t="s">
        <v>90</v>
      </c>
      <c r="U506" s="91">
        <v>0</v>
      </c>
      <c r="V506" s="95" t="s">
        <v>90</v>
      </c>
      <c r="W506" s="94" t="s">
        <v>90</v>
      </c>
      <c r="X506" s="94" t="s">
        <v>90</v>
      </c>
      <c r="Y506" s="91">
        <v>0</v>
      </c>
      <c r="Z506" s="95" t="s">
        <v>90</v>
      </c>
      <c r="AA506" s="94" t="s">
        <v>90</v>
      </c>
      <c r="AB506" s="94" t="s">
        <v>90</v>
      </c>
      <c r="AC506" s="91">
        <v>0</v>
      </c>
      <c r="AD506" s="95" t="s">
        <v>90</v>
      </c>
      <c r="AE506" s="94" t="s">
        <v>90</v>
      </c>
      <c r="AF506" s="94" t="s">
        <v>90</v>
      </c>
      <c r="AG506" s="91">
        <v>0</v>
      </c>
    </row>
    <row r="507" spans="1:33">
      <c r="A507" s="95">
        <v>40913</v>
      </c>
      <c r="B507" s="94">
        <v>132.89520687106912</v>
      </c>
      <c r="C507" s="94">
        <v>142.10168602192704</v>
      </c>
      <c r="D507" s="91">
        <v>1</v>
      </c>
      <c r="F507" s="95" t="s">
        <v>90</v>
      </c>
      <c r="G507" s="94" t="s">
        <v>90</v>
      </c>
      <c r="H507" s="94" t="s">
        <v>90</v>
      </c>
      <c r="I507" s="91">
        <v>0</v>
      </c>
      <c r="J507" s="95" t="s">
        <v>90</v>
      </c>
      <c r="K507" s="94" t="s">
        <v>90</v>
      </c>
      <c r="L507" s="94" t="s">
        <v>90</v>
      </c>
      <c r="M507" s="91">
        <v>0</v>
      </c>
      <c r="N507" s="95" t="s">
        <v>90</v>
      </c>
      <c r="O507" s="94" t="s">
        <v>90</v>
      </c>
      <c r="P507" s="94" t="s">
        <v>90</v>
      </c>
      <c r="Q507" s="91">
        <v>0</v>
      </c>
      <c r="R507" s="95" t="s">
        <v>90</v>
      </c>
      <c r="S507" s="94" t="s">
        <v>90</v>
      </c>
      <c r="T507" s="94" t="s">
        <v>90</v>
      </c>
      <c r="U507" s="91">
        <v>0</v>
      </c>
      <c r="V507" s="95" t="s">
        <v>90</v>
      </c>
      <c r="W507" s="94" t="s">
        <v>90</v>
      </c>
      <c r="X507" s="94" t="s">
        <v>90</v>
      </c>
      <c r="Y507" s="91">
        <v>0</v>
      </c>
      <c r="Z507" s="95" t="s">
        <v>90</v>
      </c>
      <c r="AA507" s="94" t="s">
        <v>90</v>
      </c>
      <c r="AB507" s="94" t="s">
        <v>90</v>
      </c>
      <c r="AC507" s="91">
        <v>0</v>
      </c>
      <c r="AD507" s="95" t="s">
        <v>90</v>
      </c>
      <c r="AE507" s="94" t="s">
        <v>90</v>
      </c>
      <c r="AF507" s="94" t="s">
        <v>90</v>
      </c>
      <c r="AG507" s="91">
        <v>0</v>
      </c>
    </row>
    <row r="508" spans="1:33">
      <c r="A508" s="95">
        <v>40914</v>
      </c>
      <c r="B508" s="94">
        <v>133.35707472391971</v>
      </c>
      <c r="C508" s="94">
        <v>142.59555033919372</v>
      </c>
      <c r="D508" s="91">
        <v>1</v>
      </c>
      <c r="F508" s="95" t="s">
        <v>90</v>
      </c>
      <c r="G508" s="94" t="s">
        <v>90</v>
      </c>
      <c r="H508" s="94" t="s">
        <v>90</v>
      </c>
      <c r="I508" s="91">
        <v>0</v>
      </c>
      <c r="J508" s="95" t="s">
        <v>90</v>
      </c>
      <c r="K508" s="94" t="s">
        <v>90</v>
      </c>
      <c r="L508" s="94" t="s">
        <v>90</v>
      </c>
      <c r="M508" s="91">
        <v>0</v>
      </c>
      <c r="N508" s="95" t="s">
        <v>90</v>
      </c>
      <c r="O508" s="94" t="s">
        <v>90</v>
      </c>
      <c r="P508" s="94" t="s">
        <v>90</v>
      </c>
      <c r="Q508" s="91">
        <v>0</v>
      </c>
      <c r="R508" s="95" t="s">
        <v>90</v>
      </c>
      <c r="S508" s="94" t="s">
        <v>90</v>
      </c>
      <c r="T508" s="94" t="s">
        <v>90</v>
      </c>
      <c r="U508" s="91">
        <v>0</v>
      </c>
      <c r="V508" s="95" t="s">
        <v>90</v>
      </c>
      <c r="W508" s="94" t="s">
        <v>90</v>
      </c>
      <c r="X508" s="94" t="s">
        <v>90</v>
      </c>
      <c r="Y508" s="91">
        <v>0</v>
      </c>
      <c r="Z508" s="95" t="s">
        <v>90</v>
      </c>
      <c r="AA508" s="94" t="s">
        <v>90</v>
      </c>
      <c r="AB508" s="94" t="s">
        <v>90</v>
      </c>
      <c r="AC508" s="91">
        <v>0</v>
      </c>
      <c r="AD508" s="95" t="s">
        <v>90</v>
      </c>
      <c r="AE508" s="94" t="s">
        <v>90</v>
      </c>
      <c r="AF508" s="94" t="s">
        <v>90</v>
      </c>
      <c r="AG508" s="91">
        <v>0</v>
      </c>
    </row>
    <row r="509" spans="1:33">
      <c r="A509" s="95">
        <v>40917</v>
      </c>
      <c r="B509" s="94">
        <v>133.50124932579993</v>
      </c>
      <c r="C509" s="94">
        <v>142.90063277381316</v>
      </c>
      <c r="D509" s="91">
        <v>1</v>
      </c>
      <c r="F509" s="95" t="s">
        <v>90</v>
      </c>
      <c r="G509" s="94" t="s">
        <v>90</v>
      </c>
      <c r="H509" s="94" t="s">
        <v>90</v>
      </c>
      <c r="I509" s="91">
        <v>0</v>
      </c>
      <c r="J509" s="95" t="s">
        <v>90</v>
      </c>
      <c r="K509" s="94" t="s">
        <v>90</v>
      </c>
      <c r="L509" s="94" t="s">
        <v>90</v>
      </c>
      <c r="M509" s="91">
        <v>0</v>
      </c>
      <c r="N509" s="95" t="s">
        <v>90</v>
      </c>
      <c r="O509" s="94" t="s">
        <v>90</v>
      </c>
      <c r="P509" s="94" t="s">
        <v>90</v>
      </c>
      <c r="Q509" s="91">
        <v>0</v>
      </c>
      <c r="R509" s="95" t="s">
        <v>90</v>
      </c>
      <c r="S509" s="94" t="s">
        <v>90</v>
      </c>
      <c r="T509" s="94" t="s">
        <v>90</v>
      </c>
      <c r="U509" s="91">
        <v>0</v>
      </c>
      <c r="V509" s="95" t="s">
        <v>90</v>
      </c>
      <c r="W509" s="94" t="s">
        <v>90</v>
      </c>
      <c r="X509" s="94" t="s">
        <v>90</v>
      </c>
      <c r="Y509" s="91">
        <v>0</v>
      </c>
      <c r="Z509" s="95" t="s">
        <v>90</v>
      </c>
      <c r="AA509" s="94" t="s">
        <v>90</v>
      </c>
      <c r="AB509" s="94" t="s">
        <v>90</v>
      </c>
      <c r="AC509" s="91">
        <v>0</v>
      </c>
      <c r="AD509" s="95" t="s">
        <v>90</v>
      </c>
      <c r="AE509" s="94" t="s">
        <v>90</v>
      </c>
      <c r="AF509" s="94" t="s">
        <v>90</v>
      </c>
      <c r="AG509" s="91">
        <v>0</v>
      </c>
    </row>
    <row r="510" spans="1:33">
      <c r="A510" s="95">
        <v>40918</v>
      </c>
      <c r="B510" s="94">
        <v>134.25355569574171</v>
      </c>
      <c r="C510" s="94">
        <v>143.70590655849583</v>
      </c>
      <c r="D510" s="91">
        <v>1</v>
      </c>
      <c r="F510" s="95" t="s">
        <v>90</v>
      </c>
      <c r="G510" s="94" t="s">
        <v>90</v>
      </c>
      <c r="H510" s="94" t="s">
        <v>90</v>
      </c>
      <c r="I510" s="91">
        <v>0</v>
      </c>
      <c r="J510" s="95" t="s">
        <v>90</v>
      </c>
      <c r="K510" s="94" t="s">
        <v>90</v>
      </c>
      <c r="L510" s="94" t="s">
        <v>90</v>
      </c>
      <c r="M510" s="91">
        <v>0</v>
      </c>
      <c r="N510" s="95" t="s">
        <v>90</v>
      </c>
      <c r="O510" s="94" t="s">
        <v>90</v>
      </c>
      <c r="P510" s="94" t="s">
        <v>90</v>
      </c>
      <c r="Q510" s="91">
        <v>0</v>
      </c>
      <c r="R510" s="95" t="s">
        <v>90</v>
      </c>
      <c r="S510" s="94" t="s">
        <v>90</v>
      </c>
      <c r="T510" s="94" t="s">
        <v>90</v>
      </c>
      <c r="U510" s="91">
        <v>0</v>
      </c>
      <c r="V510" s="95" t="s">
        <v>90</v>
      </c>
      <c r="W510" s="94" t="s">
        <v>90</v>
      </c>
      <c r="X510" s="94" t="s">
        <v>90</v>
      </c>
      <c r="Y510" s="91">
        <v>0</v>
      </c>
      <c r="Z510" s="95" t="s">
        <v>90</v>
      </c>
      <c r="AA510" s="94" t="s">
        <v>90</v>
      </c>
      <c r="AB510" s="94" t="s">
        <v>90</v>
      </c>
      <c r="AC510" s="91">
        <v>0</v>
      </c>
      <c r="AD510" s="95" t="s">
        <v>90</v>
      </c>
      <c r="AE510" s="94" t="s">
        <v>90</v>
      </c>
      <c r="AF510" s="94" t="s">
        <v>90</v>
      </c>
      <c r="AG510" s="91">
        <v>0</v>
      </c>
    </row>
    <row r="511" spans="1:33">
      <c r="A511" s="95">
        <v>40919</v>
      </c>
      <c r="B511" s="94">
        <v>133.63865553935597</v>
      </c>
      <c r="C511" s="94">
        <v>143.04771330649262</v>
      </c>
      <c r="D511" s="91">
        <v>1</v>
      </c>
      <c r="F511" s="95" t="s">
        <v>90</v>
      </c>
      <c r="G511" s="94" t="s">
        <v>90</v>
      </c>
      <c r="H511" s="94" t="s">
        <v>90</v>
      </c>
      <c r="I511" s="91">
        <v>0</v>
      </c>
      <c r="J511" s="95" t="s">
        <v>90</v>
      </c>
      <c r="K511" s="94" t="s">
        <v>90</v>
      </c>
      <c r="L511" s="94" t="s">
        <v>90</v>
      </c>
      <c r="M511" s="91">
        <v>0</v>
      </c>
      <c r="N511" s="95" t="s">
        <v>90</v>
      </c>
      <c r="O511" s="94" t="s">
        <v>90</v>
      </c>
      <c r="P511" s="94" t="s">
        <v>90</v>
      </c>
      <c r="Q511" s="91">
        <v>0</v>
      </c>
      <c r="R511" s="95" t="s">
        <v>90</v>
      </c>
      <c r="S511" s="94" t="s">
        <v>90</v>
      </c>
      <c r="T511" s="94" t="s">
        <v>90</v>
      </c>
      <c r="U511" s="91">
        <v>0</v>
      </c>
      <c r="V511" s="95" t="s">
        <v>90</v>
      </c>
      <c r="W511" s="94" t="s">
        <v>90</v>
      </c>
      <c r="X511" s="94" t="s">
        <v>90</v>
      </c>
      <c r="Y511" s="91">
        <v>0</v>
      </c>
      <c r="Z511" s="95" t="s">
        <v>90</v>
      </c>
      <c r="AA511" s="94" t="s">
        <v>90</v>
      </c>
      <c r="AB511" s="94" t="s">
        <v>90</v>
      </c>
      <c r="AC511" s="91">
        <v>0</v>
      </c>
      <c r="AD511" s="95" t="s">
        <v>90</v>
      </c>
      <c r="AE511" s="94" t="s">
        <v>90</v>
      </c>
      <c r="AF511" s="94" t="s">
        <v>90</v>
      </c>
      <c r="AG511" s="91">
        <v>0</v>
      </c>
    </row>
    <row r="512" spans="1:33">
      <c r="A512" s="95">
        <v>40920</v>
      </c>
      <c r="B512" s="94">
        <v>135.31170134716092</v>
      </c>
      <c r="C512" s="94">
        <v>144.83855276157104</v>
      </c>
      <c r="D512" s="91">
        <v>1</v>
      </c>
      <c r="F512" s="95" t="s">
        <v>90</v>
      </c>
      <c r="G512" s="94" t="s">
        <v>90</v>
      </c>
      <c r="H512" s="94" t="s">
        <v>90</v>
      </c>
      <c r="I512" s="91">
        <v>0</v>
      </c>
      <c r="J512" s="95" t="s">
        <v>90</v>
      </c>
      <c r="K512" s="94" t="s">
        <v>90</v>
      </c>
      <c r="L512" s="94" t="s">
        <v>90</v>
      </c>
      <c r="M512" s="91">
        <v>0</v>
      </c>
      <c r="N512" s="95" t="s">
        <v>90</v>
      </c>
      <c r="O512" s="94" t="s">
        <v>90</v>
      </c>
      <c r="P512" s="94" t="s">
        <v>90</v>
      </c>
      <c r="Q512" s="91">
        <v>0</v>
      </c>
      <c r="R512" s="95" t="s">
        <v>90</v>
      </c>
      <c r="S512" s="94" t="s">
        <v>90</v>
      </c>
      <c r="T512" s="94" t="s">
        <v>90</v>
      </c>
      <c r="U512" s="91">
        <v>0</v>
      </c>
      <c r="V512" s="95" t="s">
        <v>90</v>
      </c>
      <c r="W512" s="94" t="s">
        <v>90</v>
      </c>
      <c r="X512" s="94" t="s">
        <v>90</v>
      </c>
      <c r="Y512" s="91">
        <v>0</v>
      </c>
      <c r="Z512" s="95" t="s">
        <v>90</v>
      </c>
      <c r="AA512" s="94" t="s">
        <v>90</v>
      </c>
      <c r="AB512" s="94" t="s">
        <v>90</v>
      </c>
      <c r="AC512" s="91">
        <v>0</v>
      </c>
      <c r="AD512" s="95" t="s">
        <v>90</v>
      </c>
      <c r="AE512" s="94" t="s">
        <v>90</v>
      </c>
      <c r="AF512" s="94" t="s">
        <v>90</v>
      </c>
      <c r="AG512" s="91">
        <v>0</v>
      </c>
    </row>
    <row r="513" spans="1:33">
      <c r="A513" s="95">
        <v>40921</v>
      </c>
      <c r="B513" s="94">
        <v>135.240213210077</v>
      </c>
      <c r="C513" s="94">
        <v>144.76203138011053</v>
      </c>
      <c r="D513" s="91">
        <v>1</v>
      </c>
      <c r="F513" s="95" t="s">
        <v>90</v>
      </c>
      <c r="G513" s="94" t="s">
        <v>90</v>
      </c>
      <c r="H513" s="94" t="s">
        <v>90</v>
      </c>
      <c r="I513" s="91">
        <v>0</v>
      </c>
      <c r="J513" s="95" t="s">
        <v>90</v>
      </c>
      <c r="K513" s="94" t="s">
        <v>90</v>
      </c>
      <c r="L513" s="94" t="s">
        <v>90</v>
      </c>
      <c r="M513" s="91">
        <v>0</v>
      </c>
      <c r="N513" s="95" t="s">
        <v>90</v>
      </c>
      <c r="O513" s="94" t="s">
        <v>90</v>
      </c>
      <c r="P513" s="94" t="s">
        <v>90</v>
      </c>
      <c r="Q513" s="91">
        <v>0</v>
      </c>
      <c r="R513" s="95" t="s">
        <v>90</v>
      </c>
      <c r="S513" s="94" t="s">
        <v>90</v>
      </c>
      <c r="T513" s="94" t="s">
        <v>90</v>
      </c>
      <c r="U513" s="91">
        <v>0</v>
      </c>
      <c r="V513" s="95" t="s">
        <v>90</v>
      </c>
      <c r="W513" s="94" t="s">
        <v>90</v>
      </c>
      <c r="X513" s="94" t="s">
        <v>90</v>
      </c>
      <c r="Y513" s="91">
        <v>0</v>
      </c>
      <c r="Z513" s="95" t="s">
        <v>90</v>
      </c>
      <c r="AA513" s="94" t="s">
        <v>90</v>
      </c>
      <c r="AB513" s="94" t="s">
        <v>90</v>
      </c>
      <c r="AC513" s="91">
        <v>0</v>
      </c>
      <c r="AD513" s="95" t="s">
        <v>90</v>
      </c>
      <c r="AE513" s="94" t="s">
        <v>90</v>
      </c>
      <c r="AF513" s="94" t="s">
        <v>90</v>
      </c>
      <c r="AG513" s="91">
        <v>0</v>
      </c>
    </row>
    <row r="514" spans="1:33">
      <c r="A514" s="95">
        <v>40924</v>
      </c>
      <c r="B514" s="94">
        <v>135.71887920557577</v>
      </c>
      <c r="C514" s="94">
        <v>145.2743986724731</v>
      </c>
      <c r="D514" s="91">
        <v>1</v>
      </c>
      <c r="F514" s="95" t="s">
        <v>90</v>
      </c>
      <c r="G514" s="94" t="s">
        <v>90</v>
      </c>
      <c r="H514" s="94" t="s">
        <v>90</v>
      </c>
      <c r="I514" s="91">
        <v>0</v>
      </c>
      <c r="J514" s="95" t="s">
        <v>90</v>
      </c>
      <c r="K514" s="94" t="s">
        <v>90</v>
      </c>
      <c r="L514" s="94" t="s">
        <v>90</v>
      </c>
      <c r="M514" s="91">
        <v>0</v>
      </c>
      <c r="N514" s="95" t="s">
        <v>90</v>
      </c>
      <c r="O514" s="94" t="s">
        <v>90</v>
      </c>
      <c r="P514" s="94" t="s">
        <v>90</v>
      </c>
      <c r="Q514" s="91">
        <v>0</v>
      </c>
      <c r="R514" s="95" t="s">
        <v>90</v>
      </c>
      <c r="S514" s="94" t="s">
        <v>90</v>
      </c>
      <c r="T514" s="94" t="s">
        <v>90</v>
      </c>
      <c r="U514" s="91">
        <v>0</v>
      </c>
      <c r="V514" s="95" t="s">
        <v>90</v>
      </c>
      <c r="W514" s="94" t="s">
        <v>90</v>
      </c>
      <c r="X514" s="94" t="s">
        <v>90</v>
      </c>
      <c r="Y514" s="91">
        <v>0</v>
      </c>
      <c r="Z514" s="95" t="s">
        <v>90</v>
      </c>
      <c r="AA514" s="94" t="s">
        <v>90</v>
      </c>
      <c r="AB514" s="94" t="s">
        <v>90</v>
      </c>
      <c r="AC514" s="91">
        <v>0</v>
      </c>
      <c r="AD514" s="95" t="s">
        <v>90</v>
      </c>
      <c r="AE514" s="94" t="s">
        <v>90</v>
      </c>
      <c r="AF514" s="94" t="s">
        <v>90</v>
      </c>
      <c r="AG514" s="91">
        <v>0</v>
      </c>
    </row>
    <row r="515" spans="1:33">
      <c r="A515" s="95">
        <v>40925</v>
      </c>
      <c r="B515" s="94">
        <v>136.70066100684278</v>
      </c>
      <c r="C515" s="94">
        <v>146.32530449811435</v>
      </c>
      <c r="D515" s="91">
        <v>1</v>
      </c>
      <c r="F515" s="95" t="s">
        <v>90</v>
      </c>
      <c r="G515" s="94" t="s">
        <v>90</v>
      </c>
      <c r="H515" s="94" t="s">
        <v>90</v>
      </c>
      <c r="I515" s="91">
        <v>0</v>
      </c>
      <c r="J515" s="95" t="s">
        <v>90</v>
      </c>
      <c r="K515" s="94" t="s">
        <v>90</v>
      </c>
      <c r="L515" s="94" t="s">
        <v>90</v>
      </c>
      <c r="M515" s="91">
        <v>0</v>
      </c>
      <c r="N515" s="95" t="s">
        <v>90</v>
      </c>
      <c r="O515" s="94" t="s">
        <v>90</v>
      </c>
      <c r="P515" s="94" t="s">
        <v>90</v>
      </c>
      <c r="Q515" s="91">
        <v>0</v>
      </c>
      <c r="R515" s="95" t="s">
        <v>90</v>
      </c>
      <c r="S515" s="94" t="s">
        <v>90</v>
      </c>
      <c r="T515" s="94" t="s">
        <v>90</v>
      </c>
      <c r="U515" s="91">
        <v>0</v>
      </c>
      <c r="V515" s="95" t="s">
        <v>90</v>
      </c>
      <c r="W515" s="94" t="s">
        <v>90</v>
      </c>
      <c r="X515" s="94" t="s">
        <v>90</v>
      </c>
      <c r="Y515" s="91">
        <v>0</v>
      </c>
      <c r="Z515" s="95" t="s">
        <v>90</v>
      </c>
      <c r="AA515" s="94" t="s">
        <v>90</v>
      </c>
      <c r="AB515" s="94" t="s">
        <v>90</v>
      </c>
      <c r="AC515" s="91">
        <v>0</v>
      </c>
      <c r="AD515" s="95" t="s">
        <v>90</v>
      </c>
      <c r="AE515" s="94" t="s">
        <v>90</v>
      </c>
      <c r="AF515" s="94" t="s">
        <v>90</v>
      </c>
      <c r="AG515" s="91">
        <v>0</v>
      </c>
    </row>
    <row r="516" spans="1:33">
      <c r="A516" s="95">
        <v>40926</v>
      </c>
      <c r="B516" s="94">
        <v>137.68726760978581</v>
      </c>
      <c r="C516" s="94">
        <v>147.38137482383326</v>
      </c>
      <c r="D516" s="91">
        <v>1</v>
      </c>
      <c r="F516" s="95" t="s">
        <v>90</v>
      </c>
      <c r="G516" s="94" t="s">
        <v>90</v>
      </c>
      <c r="H516" s="94" t="s">
        <v>90</v>
      </c>
      <c r="I516" s="91">
        <v>0</v>
      </c>
      <c r="J516" s="95" t="s">
        <v>90</v>
      </c>
      <c r="K516" s="94" t="s">
        <v>90</v>
      </c>
      <c r="L516" s="94" t="s">
        <v>90</v>
      </c>
      <c r="M516" s="91">
        <v>0</v>
      </c>
      <c r="N516" s="95" t="s">
        <v>90</v>
      </c>
      <c r="O516" s="94" t="s">
        <v>90</v>
      </c>
      <c r="P516" s="94" t="s">
        <v>90</v>
      </c>
      <c r="Q516" s="91">
        <v>0</v>
      </c>
      <c r="R516" s="95" t="s">
        <v>90</v>
      </c>
      <c r="S516" s="94" t="s">
        <v>90</v>
      </c>
      <c r="T516" s="94" t="s">
        <v>90</v>
      </c>
      <c r="U516" s="91">
        <v>0</v>
      </c>
      <c r="V516" s="95" t="s">
        <v>90</v>
      </c>
      <c r="W516" s="94" t="s">
        <v>90</v>
      </c>
      <c r="X516" s="94" t="s">
        <v>90</v>
      </c>
      <c r="Y516" s="91">
        <v>0</v>
      </c>
      <c r="Z516" s="95" t="s">
        <v>90</v>
      </c>
      <c r="AA516" s="94" t="s">
        <v>90</v>
      </c>
      <c r="AB516" s="94" t="s">
        <v>90</v>
      </c>
      <c r="AC516" s="91">
        <v>0</v>
      </c>
      <c r="AD516" s="95" t="s">
        <v>90</v>
      </c>
      <c r="AE516" s="94" t="s">
        <v>90</v>
      </c>
      <c r="AF516" s="94" t="s">
        <v>90</v>
      </c>
      <c r="AG516" s="91">
        <v>0</v>
      </c>
    </row>
    <row r="517" spans="1:33">
      <c r="A517" s="95">
        <v>40927</v>
      </c>
      <c r="B517" s="94">
        <v>137.98523505649962</v>
      </c>
      <c r="C517" s="94">
        <v>147.70032117749238</v>
      </c>
      <c r="D517" s="91">
        <v>1</v>
      </c>
      <c r="F517" s="95" t="s">
        <v>90</v>
      </c>
      <c r="G517" s="94" t="s">
        <v>90</v>
      </c>
      <c r="H517" s="94" t="s">
        <v>90</v>
      </c>
      <c r="I517" s="91">
        <v>0</v>
      </c>
      <c r="J517" s="95" t="s">
        <v>90</v>
      </c>
      <c r="K517" s="94" t="s">
        <v>90</v>
      </c>
      <c r="L517" s="94" t="s">
        <v>90</v>
      </c>
      <c r="M517" s="91">
        <v>0</v>
      </c>
      <c r="N517" s="95" t="s">
        <v>90</v>
      </c>
      <c r="O517" s="94" t="s">
        <v>90</v>
      </c>
      <c r="P517" s="94" t="s">
        <v>90</v>
      </c>
      <c r="Q517" s="91">
        <v>0</v>
      </c>
      <c r="R517" s="95" t="s">
        <v>90</v>
      </c>
      <c r="S517" s="94" t="s">
        <v>90</v>
      </c>
      <c r="T517" s="94" t="s">
        <v>90</v>
      </c>
      <c r="U517" s="91">
        <v>0</v>
      </c>
      <c r="V517" s="95" t="s">
        <v>90</v>
      </c>
      <c r="W517" s="94" t="s">
        <v>90</v>
      </c>
      <c r="X517" s="94" t="s">
        <v>90</v>
      </c>
      <c r="Y517" s="91">
        <v>0</v>
      </c>
      <c r="Z517" s="95" t="s">
        <v>90</v>
      </c>
      <c r="AA517" s="94" t="s">
        <v>90</v>
      </c>
      <c r="AB517" s="94" t="s">
        <v>90</v>
      </c>
      <c r="AC517" s="91">
        <v>0</v>
      </c>
      <c r="AD517" s="95" t="s">
        <v>90</v>
      </c>
      <c r="AE517" s="94" t="s">
        <v>90</v>
      </c>
      <c r="AF517" s="94" t="s">
        <v>90</v>
      </c>
      <c r="AG517" s="91">
        <v>0</v>
      </c>
    </row>
    <row r="518" spans="1:33">
      <c r="A518" s="95">
        <v>40928</v>
      </c>
      <c r="B518" s="94">
        <v>138.21050344287391</v>
      </c>
      <c r="C518" s="94">
        <v>147.94144996931561</v>
      </c>
      <c r="D518" s="91">
        <v>1</v>
      </c>
      <c r="F518" s="95" t="s">
        <v>90</v>
      </c>
      <c r="G518" s="94" t="s">
        <v>90</v>
      </c>
      <c r="H518" s="94" t="s">
        <v>90</v>
      </c>
      <c r="I518" s="91">
        <v>0</v>
      </c>
      <c r="J518" s="95" t="s">
        <v>90</v>
      </c>
      <c r="K518" s="94" t="s">
        <v>90</v>
      </c>
      <c r="L518" s="94" t="s">
        <v>90</v>
      </c>
      <c r="M518" s="91">
        <v>0</v>
      </c>
      <c r="N518" s="95" t="s">
        <v>90</v>
      </c>
      <c r="O518" s="94" t="s">
        <v>90</v>
      </c>
      <c r="P518" s="94" t="s">
        <v>90</v>
      </c>
      <c r="Q518" s="91">
        <v>0</v>
      </c>
      <c r="R518" s="95" t="s">
        <v>90</v>
      </c>
      <c r="S518" s="94" t="s">
        <v>90</v>
      </c>
      <c r="T518" s="94" t="s">
        <v>90</v>
      </c>
      <c r="U518" s="91">
        <v>0</v>
      </c>
      <c r="V518" s="95" t="s">
        <v>90</v>
      </c>
      <c r="W518" s="94" t="s">
        <v>90</v>
      </c>
      <c r="X518" s="94" t="s">
        <v>90</v>
      </c>
      <c r="Y518" s="91">
        <v>0</v>
      </c>
      <c r="Z518" s="95" t="s">
        <v>90</v>
      </c>
      <c r="AA518" s="94" t="s">
        <v>90</v>
      </c>
      <c r="AB518" s="94" t="s">
        <v>90</v>
      </c>
      <c r="AC518" s="91">
        <v>0</v>
      </c>
      <c r="AD518" s="95" t="s">
        <v>90</v>
      </c>
      <c r="AE518" s="94" t="s">
        <v>90</v>
      </c>
      <c r="AF518" s="94" t="s">
        <v>90</v>
      </c>
      <c r="AG518" s="91">
        <v>0</v>
      </c>
    </row>
    <row r="519" spans="1:33">
      <c r="A519" s="95">
        <v>40931</v>
      </c>
      <c r="B519" s="94">
        <v>139.05690893576531</v>
      </c>
      <c r="C519" s="94">
        <v>148.84744808639869</v>
      </c>
      <c r="D519" s="91">
        <v>1</v>
      </c>
      <c r="F519" s="95" t="s">
        <v>90</v>
      </c>
      <c r="G519" s="94" t="s">
        <v>90</v>
      </c>
      <c r="H519" s="94" t="s">
        <v>90</v>
      </c>
      <c r="I519" s="91">
        <v>0</v>
      </c>
      <c r="J519" s="95" t="s">
        <v>90</v>
      </c>
      <c r="K519" s="94" t="s">
        <v>90</v>
      </c>
      <c r="L519" s="94" t="s">
        <v>90</v>
      </c>
      <c r="M519" s="91">
        <v>0</v>
      </c>
      <c r="N519" s="95" t="s">
        <v>90</v>
      </c>
      <c r="O519" s="94" t="s">
        <v>90</v>
      </c>
      <c r="P519" s="94" t="s">
        <v>90</v>
      </c>
      <c r="Q519" s="91">
        <v>0</v>
      </c>
      <c r="R519" s="95" t="s">
        <v>90</v>
      </c>
      <c r="S519" s="94" t="s">
        <v>90</v>
      </c>
      <c r="T519" s="94" t="s">
        <v>90</v>
      </c>
      <c r="U519" s="91">
        <v>0</v>
      </c>
      <c r="V519" s="95" t="s">
        <v>90</v>
      </c>
      <c r="W519" s="94" t="s">
        <v>90</v>
      </c>
      <c r="X519" s="94" t="s">
        <v>90</v>
      </c>
      <c r="Y519" s="91">
        <v>0</v>
      </c>
      <c r="Z519" s="95" t="s">
        <v>90</v>
      </c>
      <c r="AA519" s="94" t="s">
        <v>90</v>
      </c>
      <c r="AB519" s="94" t="s">
        <v>90</v>
      </c>
      <c r="AC519" s="91">
        <v>0</v>
      </c>
      <c r="AD519" s="95" t="s">
        <v>90</v>
      </c>
      <c r="AE519" s="94" t="s">
        <v>90</v>
      </c>
      <c r="AF519" s="94" t="s">
        <v>90</v>
      </c>
      <c r="AG519" s="91">
        <v>0</v>
      </c>
    </row>
    <row r="520" spans="1:33">
      <c r="A520" s="95">
        <v>40932</v>
      </c>
      <c r="B520" s="94">
        <v>137.8434062262038</v>
      </c>
      <c r="C520" s="94">
        <v>147.54850664618877</v>
      </c>
      <c r="D520" s="91">
        <v>1</v>
      </c>
      <c r="F520" s="95" t="s">
        <v>90</v>
      </c>
      <c r="G520" s="94" t="s">
        <v>90</v>
      </c>
      <c r="H520" s="94" t="s">
        <v>90</v>
      </c>
      <c r="I520" s="91">
        <v>0</v>
      </c>
      <c r="J520" s="95" t="s">
        <v>90</v>
      </c>
      <c r="K520" s="94" t="s">
        <v>90</v>
      </c>
      <c r="L520" s="94" t="s">
        <v>90</v>
      </c>
      <c r="M520" s="91">
        <v>0</v>
      </c>
      <c r="N520" s="95" t="s">
        <v>90</v>
      </c>
      <c r="O520" s="94" t="s">
        <v>90</v>
      </c>
      <c r="P520" s="94" t="s">
        <v>90</v>
      </c>
      <c r="Q520" s="91">
        <v>0</v>
      </c>
      <c r="R520" s="95" t="s">
        <v>90</v>
      </c>
      <c r="S520" s="94" t="s">
        <v>90</v>
      </c>
      <c r="T520" s="94" t="s">
        <v>90</v>
      </c>
      <c r="U520" s="91">
        <v>0</v>
      </c>
      <c r="V520" s="95" t="s">
        <v>90</v>
      </c>
      <c r="W520" s="94" t="s">
        <v>90</v>
      </c>
      <c r="X520" s="94" t="s">
        <v>90</v>
      </c>
      <c r="Y520" s="91">
        <v>0</v>
      </c>
      <c r="Z520" s="95" t="s">
        <v>90</v>
      </c>
      <c r="AA520" s="94" t="s">
        <v>90</v>
      </c>
      <c r="AB520" s="94" t="s">
        <v>90</v>
      </c>
      <c r="AC520" s="91">
        <v>0</v>
      </c>
      <c r="AD520" s="95" t="s">
        <v>90</v>
      </c>
      <c r="AE520" s="94" t="s">
        <v>90</v>
      </c>
      <c r="AF520" s="94" t="s">
        <v>90</v>
      </c>
      <c r="AG520" s="91">
        <v>0</v>
      </c>
    </row>
    <row r="521" spans="1:33">
      <c r="A521" s="95">
        <v>40933</v>
      </c>
      <c r="B521" s="94">
        <v>137.38130957729086</v>
      </c>
      <c r="C521" s="94">
        <v>147.05387529355502</v>
      </c>
      <c r="D521" s="91">
        <v>1</v>
      </c>
      <c r="F521" s="95" t="s">
        <v>90</v>
      </c>
      <c r="G521" s="94" t="s">
        <v>90</v>
      </c>
      <c r="H521" s="94" t="s">
        <v>90</v>
      </c>
      <c r="I521" s="91">
        <v>0</v>
      </c>
      <c r="J521" s="95" t="s">
        <v>90</v>
      </c>
      <c r="K521" s="94" t="s">
        <v>90</v>
      </c>
      <c r="L521" s="94" t="s">
        <v>90</v>
      </c>
      <c r="M521" s="91">
        <v>0</v>
      </c>
      <c r="N521" s="95" t="s">
        <v>90</v>
      </c>
      <c r="O521" s="94" t="s">
        <v>90</v>
      </c>
      <c r="P521" s="94" t="s">
        <v>90</v>
      </c>
      <c r="Q521" s="91">
        <v>0</v>
      </c>
      <c r="R521" s="95" t="s">
        <v>90</v>
      </c>
      <c r="S521" s="94" t="s">
        <v>90</v>
      </c>
      <c r="T521" s="94" t="s">
        <v>90</v>
      </c>
      <c r="U521" s="91">
        <v>0</v>
      </c>
      <c r="V521" s="95" t="s">
        <v>90</v>
      </c>
      <c r="W521" s="94" t="s">
        <v>90</v>
      </c>
      <c r="X521" s="94" t="s">
        <v>90</v>
      </c>
      <c r="Y521" s="91">
        <v>0</v>
      </c>
      <c r="Z521" s="95" t="s">
        <v>90</v>
      </c>
      <c r="AA521" s="94" t="s">
        <v>90</v>
      </c>
      <c r="AB521" s="94" t="s">
        <v>90</v>
      </c>
      <c r="AC521" s="91">
        <v>0</v>
      </c>
      <c r="AD521" s="95" t="s">
        <v>90</v>
      </c>
      <c r="AE521" s="94" t="s">
        <v>90</v>
      </c>
      <c r="AF521" s="94" t="s">
        <v>90</v>
      </c>
      <c r="AG521" s="91">
        <v>0</v>
      </c>
    </row>
    <row r="522" spans="1:33">
      <c r="A522" s="95">
        <v>40934</v>
      </c>
      <c r="B522" s="94">
        <v>138.52223921666325</v>
      </c>
      <c r="C522" s="94">
        <v>148.27513403263114</v>
      </c>
      <c r="D522" s="91">
        <v>1</v>
      </c>
      <c r="F522" s="95" t="s">
        <v>90</v>
      </c>
      <c r="G522" s="94" t="s">
        <v>90</v>
      </c>
      <c r="H522" s="94" t="s">
        <v>90</v>
      </c>
      <c r="I522" s="91">
        <v>0</v>
      </c>
      <c r="J522" s="95" t="s">
        <v>90</v>
      </c>
      <c r="K522" s="94" t="s">
        <v>90</v>
      </c>
      <c r="L522" s="94" t="s">
        <v>90</v>
      </c>
      <c r="M522" s="91">
        <v>0</v>
      </c>
      <c r="N522" s="95" t="s">
        <v>90</v>
      </c>
      <c r="O522" s="94" t="s">
        <v>90</v>
      </c>
      <c r="P522" s="94" t="s">
        <v>90</v>
      </c>
      <c r="Q522" s="91">
        <v>0</v>
      </c>
      <c r="R522" s="95" t="s">
        <v>90</v>
      </c>
      <c r="S522" s="94" t="s">
        <v>90</v>
      </c>
      <c r="T522" s="94" t="s">
        <v>90</v>
      </c>
      <c r="U522" s="91">
        <v>0</v>
      </c>
      <c r="V522" s="95" t="s">
        <v>90</v>
      </c>
      <c r="W522" s="94" t="s">
        <v>90</v>
      </c>
      <c r="X522" s="94" t="s">
        <v>90</v>
      </c>
      <c r="Y522" s="91">
        <v>0</v>
      </c>
      <c r="Z522" s="95" t="s">
        <v>90</v>
      </c>
      <c r="AA522" s="94" t="s">
        <v>90</v>
      </c>
      <c r="AB522" s="94" t="s">
        <v>90</v>
      </c>
      <c r="AC522" s="91">
        <v>0</v>
      </c>
      <c r="AD522" s="95" t="s">
        <v>90</v>
      </c>
      <c r="AE522" s="94" t="s">
        <v>90</v>
      </c>
      <c r="AF522" s="94" t="s">
        <v>90</v>
      </c>
      <c r="AG522" s="91">
        <v>0</v>
      </c>
    </row>
    <row r="523" spans="1:33">
      <c r="A523" s="95">
        <v>40935</v>
      </c>
      <c r="B523" s="94">
        <v>138.15271924384581</v>
      </c>
      <c r="C523" s="94">
        <v>147.8795973750729</v>
      </c>
      <c r="D523" s="91">
        <v>1</v>
      </c>
      <c r="F523" s="95" t="s">
        <v>90</v>
      </c>
      <c r="G523" s="94" t="s">
        <v>90</v>
      </c>
      <c r="H523" s="94" t="s">
        <v>90</v>
      </c>
      <c r="I523" s="91">
        <v>0</v>
      </c>
      <c r="J523" s="95" t="s">
        <v>90</v>
      </c>
      <c r="K523" s="94" t="s">
        <v>90</v>
      </c>
      <c r="L523" s="94" t="s">
        <v>90</v>
      </c>
      <c r="M523" s="91">
        <v>0</v>
      </c>
      <c r="N523" s="95" t="s">
        <v>90</v>
      </c>
      <c r="O523" s="94" t="s">
        <v>90</v>
      </c>
      <c r="P523" s="94" t="s">
        <v>90</v>
      </c>
      <c r="Q523" s="91">
        <v>0</v>
      </c>
      <c r="R523" s="95" t="s">
        <v>90</v>
      </c>
      <c r="S523" s="94" t="s">
        <v>90</v>
      </c>
      <c r="T523" s="94" t="s">
        <v>90</v>
      </c>
      <c r="U523" s="91">
        <v>0</v>
      </c>
      <c r="V523" s="95" t="s">
        <v>90</v>
      </c>
      <c r="W523" s="94" t="s">
        <v>90</v>
      </c>
      <c r="X523" s="94" t="s">
        <v>90</v>
      </c>
      <c r="Y523" s="91">
        <v>0</v>
      </c>
      <c r="Z523" s="95" t="s">
        <v>90</v>
      </c>
      <c r="AA523" s="94" t="s">
        <v>90</v>
      </c>
      <c r="AB523" s="94" t="s">
        <v>90</v>
      </c>
      <c r="AC523" s="91">
        <v>0</v>
      </c>
      <c r="AD523" s="95" t="s">
        <v>90</v>
      </c>
      <c r="AE523" s="94" t="s">
        <v>90</v>
      </c>
      <c r="AF523" s="94" t="s">
        <v>90</v>
      </c>
      <c r="AG523" s="91">
        <v>0</v>
      </c>
    </row>
    <row r="524" spans="1:33">
      <c r="A524" s="95">
        <v>40938</v>
      </c>
      <c r="B524" s="94">
        <v>136.99130431788279</v>
      </c>
      <c r="C524" s="94">
        <v>146.63641104781962</v>
      </c>
      <c r="D524" s="91">
        <v>1</v>
      </c>
      <c r="F524" s="95" t="s">
        <v>90</v>
      </c>
      <c r="G524" s="94" t="s">
        <v>90</v>
      </c>
      <c r="H524" s="94" t="s">
        <v>90</v>
      </c>
      <c r="I524" s="91">
        <v>0</v>
      </c>
      <c r="J524" s="95" t="s">
        <v>90</v>
      </c>
      <c r="K524" s="94" t="s">
        <v>90</v>
      </c>
      <c r="L524" s="94" t="s">
        <v>90</v>
      </c>
      <c r="M524" s="91">
        <v>0</v>
      </c>
      <c r="N524" s="95" t="s">
        <v>90</v>
      </c>
      <c r="O524" s="94" t="s">
        <v>90</v>
      </c>
      <c r="P524" s="94" t="s">
        <v>90</v>
      </c>
      <c r="Q524" s="91">
        <v>0</v>
      </c>
      <c r="R524" s="95" t="s">
        <v>90</v>
      </c>
      <c r="S524" s="94" t="s">
        <v>90</v>
      </c>
      <c r="T524" s="94" t="s">
        <v>90</v>
      </c>
      <c r="U524" s="91">
        <v>0</v>
      </c>
      <c r="V524" s="95" t="s">
        <v>90</v>
      </c>
      <c r="W524" s="94" t="s">
        <v>90</v>
      </c>
      <c r="X524" s="94" t="s">
        <v>90</v>
      </c>
      <c r="Y524" s="91">
        <v>0</v>
      </c>
      <c r="Z524" s="95" t="s">
        <v>90</v>
      </c>
      <c r="AA524" s="94" t="s">
        <v>90</v>
      </c>
      <c r="AB524" s="94" t="s">
        <v>90</v>
      </c>
      <c r="AC524" s="91">
        <v>0</v>
      </c>
      <c r="AD524" s="95" t="s">
        <v>90</v>
      </c>
      <c r="AE524" s="94" t="s">
        <v>90</v>
      </c>
      <c r="AF524" s="94" t="s">
        <v>90</v>
      </c>
      <c r="AG524" s="91">
        <v>0</v>
      </c>
    </row>
    <row r="525" spans="1:33">
      <c r="A525" s="95">
        <v>40939</v>
      </c>
      <c r="B525" s="94">
        <v>138.40956965496071</v>
      </c>
      <c r="C525" s="94">
        <v>148.1545317780234</v>
      </c>
      <c r="D525" s="91">
        <v>1</v>
      </c>
      <c r="F525" s="95" t="s">
        <v>90</v>
      </c>
      <c r="G525" s="94" t="s">
        <v>90</v>
      </c>
      <c r="H525" s="94" t="s">
        <v>90</v>
      </c>
      <c r="I525" s="91">
        <v>0</v>
      </c>
      <c r="J525" s="95" t="s">
        <v>90</v>
      </c>
      <c r="K525" s="94" t="s">
        <v>90</v>
      </c>
      <c r="L525" s="94" t="s">
        <v>90</v>
      </c>
      <c r="M525" s="91">
        <v>0</v>
      </c>
      <c r="N525" s="95" t="s">
        <v>90</v>
      </c>
      <c r="O525" s="94" t="s">
        <v>90</v>
      </c>
      <c r="P525" s="94" t="s">
        <v>90</v>
      </c>
      <c r="Q525" s="91">
        <v>0</v>
      </c>
      <c r="R525" s="95" t="s">
        <v>90</v>
      </c>
      <c r="S525" s="94" t="s">
        <v>90</v>
      </c>
      <c r="T525" s="94" t="s">
        <v>90</v>
      </c>
      <c r="U525" s="91">
        <v>0</v>
      </c>
      <c r="V525" s="95" t="s">
        <v>90</v>
      </c>
      <c r="W525" s="94" t="s">
        <v>90</v>
      </c>
      <c r="X525" s="94" t="s">
        <v>90</v>
      </c>
      <c r="Y525" s="91">
        <v>0</v>
      </c>
      <c r="Z525" s="95" t="s">
        <v>90</v>
      </c>
      <c r="AA525" s="94" t="s">
        <v>90</v>
      </c>
      <c r="AB525" s="94" t="s">
        <v>90</v>
      </c>
      <c r="AC525" s="91">
        <v>0</v>
      </c>
      <c r="AD525" s="95" t="s">
        <v>90</v>
      </c>
      <c r="AE525" s="94" t="s">
        <v>90</v>
      </c>
      <c r="AF525" s="94" t="s">
        <v>90</v>
      </c>
      <c r="AG525" s="91">
        <v>0</v>
      </c>
    </row>
    <row r="526" spans="1:33">
      <c r="A526" s="95">
        <v>40940</v>
      </c>
      <c r="B526" s="94">
        <v>140.16483851176744</v>
      </c>
      <c r="C526" s="94">
        <v>150.03338333628651</v>
      </c>
      <c r="D526" s="91">
        <v>1</v>
      </c>
      <c r="F526" s="95" t="s">
        <v>90</v>
      </c>
      <c r="G526" s="94" t="s">
        <v>90</v>
      </c>
      <c r="H526" s="94" t="s">
        <v>90</v>
      </c>
      <c r="I526" s="91">
        <v>0</v>
      </c>
      <c r="J526" s="95" t="s">
        <v>90</v>
      </c>
      <c r="K526" s="94" t="s">
        <v>90</v>
      </c>
      <c r="L526" s="94" t="s">
        <v>90</v>
      </c>
      <c r="M526" s="91">
        <v>0</v>
      </c>
      <c r="N526" s="95" t="s">
        <v>90</v>
      </c>
      <c r="O526" s="94" t="s">
        <v>90</v>
      </c>
      <c r="P526" s="94" t="s">
        <v>90</v>
      </c>
      <c r="Q526" s="91">
        <v>0</v>
      </c>
      <c r="R526" s="95" t="s">
        <v>90</v>
      </c>
      <c r="S526" s="94" t="s">
        <v>90</v>
      </c>
      <c r="T526" s="94" t="s">
        <v>90</v>
      </c>
      <c r="U526" s="91">
        <v>0</v>
      </c>
      <c r="V526" s="95" t="s">
        <v>90</v>
      </c>
      <c r="W526" s="94" t="s">
        <v>90</v>
      </c>
      <c r="X526" s="94" t="s">
        <v>90</v>
      </c>
      <c r="Y526" s="91">
        <v>0</v>
      </c>
      <c r="Z526" s="95" t="s">
        <v>90</v>
      </c>
      <c r="AA526" s="94" t="s">
        <v>90</v>
      </c>
      <c r="AB526" s="94" t="s">
        <v>90</v>
      </c>
      <c r="AC526" s="91">
        <v>0</v>
      </c>
      <c r="AD526" s="95" t="s">
        <v>90</v>
      </c>
      <c r="AE526" s="94" t="s">
        <v>90</v>
      </c>
      <c r="AF526" s="94" t="s">
        <v>90</v>
      </c>
      <c r="AG526" s="91">
        <v>0</v>
      </c>
    </row>
    <row r="527" spans="1:33">
      <c r="A527" s="95">
        <v>40941</v>
      </c>
      <c r="B527" s="94">
        <v>141.17672135405903</v>
      </c>
      <c r="C527" s="94">
        <v>151.11650951815128</v>
      </c>
      <c r="D527" s="91">
        <v>1</v>
      </c>
      <c r="F527" s="95" t="s">
        <v>90</v>
      </c>
      <c r="G527" s="94" t="s">
        <v>90</v>
      </c>
      <c r="H527" s="94" t="s">
        <v>90</v>
      </c>
      <c r="I527" s="91">
        <v>0</v>
      </c>
      <c r="J527" s="95" t="s">
        <v>90</v>
      </c>
      <c r="K527" s="94" t="s">
        <v>90</v>
      </c>
      <c r="L527" s="94" t="s">
        <v>90</v>
      </c>
      <c r="M527" s="91">
        <v>0</v>
      </c>
      <c r="N527" s="95" t="s">
        <v>90</v>
      </c>
      <c r="O527" s="94" t="s">
        <v>90</v>
      </c>
      <c r="P527" s="94" t="s">
        <v>90</v>
      </c>
      <c r="Q527" s="91">
        <v>0</v>
      </c>
      <c r="R527" s="95" t="s">
        <v>90</v>
      </c>
      <c r="S527" s="94" t="s">
        <v>90</v>
      </c>
      <c r="T527" s="94" t="s">
        <v>90</v>
      </c>
      <c r="U527" s="91">
        <v>0</v>
      </c>
      <c r="V527" s="95" t="s">
        <v>90</v>
      </c>
      <c r="W527" s="94" t="s">
        <v>90</v>
      </c>
      <c r="X527" s="94" t="s">
        <v>90</v>
      </c>
      <c r="Y527" s="91">
        <v>0</v>
      </c>
      <c r="Z527" s="95" t="s">
        <v>90</v>
      </c>
      <c r="AA527" s="94" t="s">
        <v>90</v>
      </c>
      <c r="AB527" s="94" t="s">
        <v>90</v>
      </c>
      <c r="AC527" s="91">
        <v>0</v>
      </c>
      <c r="AD527" s="95" t="s">
        <v>90</v>
      </c>
      <c r="AE527" s="94" t="s">
        <v>90</v>
      </c>
      <c r="AF527" s="94" t="s">
        <v>90</v>
      </c>
      <c r="AG527" s="91">
        <v>0</v>
      </c>
    </row>
    <row r="528" spans="1:33">
      <c r="A528" s="95">
        <v>40942</v>
      </c>
      <c r="B528" s="94">
        <v>142.52705458512963</v>
      </c>
      <c r="C528" s="94">
        <v>152.561915266412</v>
      </c>
      <c r="D528" s="91">
        <v>1</v>
      </c>
      <c r="F528" s="95" t="s">
        <v>90</v>
      </c>
      <c r="G528" s="94" t="s">
        <v>90</v>
      </c>
      <c r="H528" s="94" t="s">
        <v>90</v>
      </c>
      <c r="I528" s="91">
        <v>0</v>
      </c>
      <c r="J528" s="95" t="s">
        <v>90</v>
      </c>
      <c r="K528" s="94" t="s">
        <v>90</v>
      </c>
      <c r="L528" s="94" t="s">
        <v>90</v>
      </c>
      <c r="M528" s="91">
        <v>0</v>
      </c>
      <c r="N528" s="95" t="s">
        <v>90</v>
      </c>
      <c r="O528" s="94" t="s">
        <v>90</v>
      </c>
      <c r="P528" s="94" t="s">
        <v>90</v>
      </c>
      <c r="Q528" s="91">
        <v>0</v>
      </c>
      <c r="R528" s="95" t="s">
        <v>90</v>
      </c>
      <c r="S528" s="94" t="s">
        <v>90</v>
      </c>
      <c r="T528" s="94" t="s">
        <v>90</v>
      </c>
      <c r="U528" s="91">
        <v>0</v>
      </c>
      <c r="V528" s="95" t="s">
        <v>90</v>
      </c>
      <c r="W528" s="94" t="s">
        <v>90</v>
      </c>
      <c r="X528" s="94" t="s">
        <v>90</v>
      </c>
      <c r="Y528" s="91">
        <v>0</v>
      </c>
      <c r="Z528" s="95" t="s">
        <v>90</v>
      </c>
      <c r="AA528" s="94" t="s">
        <v>90</v>
      </c>
      <c r="AB528" s="94" t="s">
        <v>90</v>
      </c>
      <c r="AC528" s="91">
        <v>0</v>
      </c>
      <c r="AD528" s="95" t="s">
        <v>90</v>
      </c>
      <c r="AE528" s="94" t="s">
        <v>90</v>
      </c>
      <c r="AF528" s="94" t="s">
        <v>90</v>
      </c>
      <c r="AG528" s="91">
        <v>0</v>
      </c>
    </row>
    <row r="529" spans="1:33">
      <c r="A529" s="95">
        <v>40945</v>
      </c>
      <c r="B529" s="94">
        <v>141.07832714948486</v>
      </c>
      <c r="C529" s="94">
        <v>151.01118770156955</v>
      </c>
      <c r="D529" s="91">
        <v>1</v>
      </c>
      <c r="F529" s="95" t="s">
        <v>90</v>
      </c>
      <c r="G529" s="94" t="s">
        <v>90</v>
      </c>
      <c r="H529" s="94" t="s">
        <v>90</v>
      </c>
      <c r="I529" s="91">
        <v>0</v>
      </c>
      <c r="J529" s="95" t="s">
        <v>90</v>
      </c>
      <c r="K529" s="94" t="s">
        <v>90</v>
      </c>
      <c r="L529" s="94" t="s">
        <v>90</v>
      </c>
      <c r="M529" s="91">
        <v>0</v>
      </c>
      <c r="N529" s="95" t="s">
        <v>90</v>
      </c>
      <c r="O529" s="94" t="s">
        <v>90</v>
      </c>
      <c r="P529" s="94" t="s">
        <v>90</v>
      </c>
      <c r="Q529" s="91">
        <v>0</v>
      </c>
      <c r="R529" s="95" t="s">
        <v>90</v>
      </c>
      <c r="S529" s="94" t="s">
        <v>90</v>
      </c>
      <c r="T529" s="94" t="s">
        <v>90</v>
      </c>
      <c r="U529" s="91">
        <v>0</v>
      </c>
      <c r="V529" s="95" t="s">
        <v>90</v>
      </c>
      <c r="W529" s="94" t="s">
        <v>90</v>
      </c>
      <c r="X529" s="94" t="s">
        <v>90</v>
      </c>
      <c r="Y529" s="91">
        <v>0</v>
      </c>
      <c r="Z529" s="95" t="s">
        <v>90</v>
      </c>
      <c r="AA529" s="94" t="s">
        <v>90</v>
      </c>
      <c r="AB529" s="94" t="s">
        <v>90</v>
      </c>
      <c r="AC529" s="91">
        <v>0</v>
      </c>
      <c r="AD529" s="95" t="s">
        <v>90</v>
      </c>
      <c r="AE529" s="94" t="s">
        <v>90</v>
      </c>
      <c r="AF529" s="94" t="s">
        <v>90</v>
      </c>
      <c r="AG529" s="91">
        <v>0</v>
      </c>
    </row>
    <row r="530" spans="1:33">
      <c r="A530" s="95">
        <v>40946</v>
      </c>
      <c r="B530" s="94">
        <v>140.82997073698573</v>
      </c>
      <c r="C530" s="94">
        <v>150.74534533171317</v>
      </c>
      <c r="D530" s="91">
        <v>1</v>
      </c>
      <c r="F530" s="95" t="s">
        <v>90</v>
      </c>
      <c r="G530" s="94" t="s">
        <v>90</v>
      </c>
      <c r="H530" s="94" t="s">
        <v>90</v>
      </c>
      <c r="I530" s="91">
        <v>0</v>
      </c>
      <c r="J530" s="95" t="s">
        <v>90</v>
      </c>
      <c r="K530" s="94" t="s">
        <v>90</v>
      </c>
      <c r="L530" s="94" t="s">
        <v>90</v>
      </c>
      <c r="M530" s="91">
        <v>0</v>
      </c>
      <c r="N530" s="95" t="s">
        <v>90</v>
      </c>
      <c r="O530" s="94" t="s">
        <v>90</v>
      </c>
      <c r="P530" s="94" t="s">
        <v>90</v>
      </c>
      <c r="Q530" s="91">
        <v>0</v>
      </c>
      <c r="R530" s="95" t="s">
        <v>90</v>
      </c>
      <c r="S530" s="94" t="s">
        <v>90</v>
      </c>
      <c r="T530" s="94" t="s">
        <v>90</v>
      </c>
      <c r="U530" s="91">
        <v>0</v>
      </c>
      <c r="V530" s="95" t="s">
        <v>90</v>
      </c>
      <c r="W530" s="94" t="s">
        <v>90</v>
      </c>
      <c r="X530" s="94" t="s">
        <v>90</v>
      </c>
      <c r="Y530" s="91">
        <v>0</v>
      </c>
      <c r="Z530" s="95" t="s">
        <v>90</v>
      </c>
      <c r="AA530" s="94" t="s">
        <v>90</v>
      </c>
      <c r="AB530" s="94" t="s">
        <v>90</v>
      </c>
      <c r="AC530" s="91">
        <v>0</v>
      </c>
      <c r="AD530" s="95" t="s">
        <v>90</v>
      </c>
      <c r="AE530" s="94" t="s">
        <v>90</v>
      </c>
      <c r="AF530" s="94" t="s">
        <v>90</v>
      </c>
      <c r="AG530" s="91">
        <v>0</v>
      </c>
    </row>
    <row r="531" spans="1:33">
      <c r="A531" s="95">
        <v>40947</v>
      </c>
      <c r="B531" s="94">
        <v>142.17228069288436</v>
      </c>
      <c r="C531" s="94">
        <v>152.18216291241154</v>
      </c>
      <c r="D531" s="91">
        <v>1</v>
      </c>
      <c r="F531" s="95" t="s">
        <v>90</v>
      </c>
      <c r="G531" s="94" t="s">
        <v>90</v>
      </c>
      <c r="H531" s="94" t="s">
        <v>90</v>
      </c>
      <c r="I531" s="91">
        <v>0</v>
      </c>
      <c r="J531" s="95" t="s">
        <v>90</v>
      </c>
      <c r="K531" s="94" t="s">
        <v>90</v>
      </c>
      <c r="L531" s="94" t="s">
        <v>90</v>
      </c>
      <c r="M531" s="91">
        <v>0</v>
      </c>
      <c r="N531" s="95" t="s">
        <v>90</v>
      </c>
      <c r="O531" s="94" t="s">
        <v>90</v>
      </c>
      <c r="P531" s="94" t="s">
        <v>90</v>
      </c>
      <c r="Q531" s="91">
        <v>0</v>
      </c>
      <c r="R531" s="95" t="s">
        <v>90</v>
      </c>
      <c r="S531" s="94" t="s">
        <v>90</v>
      </c>
      <c r="T531" s="94" t="s">
        <v>90</v>
      </c>
      <c r="U531" s="91">
        <v>0</v>
      </c>
      <c r="V531" s="95" t="s">
        <v>90</v>
      </c>
      <c r="W531" s="94" t="s">
        <v>90</v>
      </c>
      <c r="X531" s="94" t="s">
        <v>90</v>
      </c>
      <c r="Y531" s="91">
        <v>0</v>
      </c>
      <c r="Z531" s="95" t="s">
        <v>90</v>
      </c>
      <c r="AA531" s="94" t="s">
        <v>90</v>
      </c>
      <c r="AB531" s="94" t="s">
        <v>90</v>
      </c>
      <c r="AC531" s="91">
        <v>0</v>
      </c>
      <c r="AD531" s="95" t="s">
        <v>90</v>
      </c>
      <c r="AE531" s="94" t="s">
        <v>90</v>
      </c>
      <c r="AF531" s="94" t="s">
        <v>90</v>
      </c>
      <c r="AG531" s="91">
        <v>0</v>
      </c>
    </row>
    <row r="532" spans="1:33">
      <c r="A532" s="95">
        <v>40948</v>
      </c>
      <c r="B532" s="94">
        <v>142.75253481402493</v>
      </c>
      <c r="C532" s="94">
        <v>152.80327081589073</v>
      </c>
      <c r="D532" s="91">
        <v>1</v>
      </c>
      <c r="F532" s="95" t="s">
        <v>90</v>
      </c>
      <c r="G532" s="94" t="s">
        <v>90</v>
      </c>
      <c r="H532" s="94" t="s">
        <v>90</v>
      </c>
      <c r="I532" s="91">
        <v>0</v>
      </c>
      <c r="J532" s="95" t="s">
        <v>90</v>
      </c>
      <c r="K532" s="94" t="s">
        <v>90</v>
      </c>
      <c r="L532" s="94" t="s">
        <v>90</v>
      </c>
      <c r="M532" s="91">
        <v>0</v>
      </c>
      <c r="N532" s="95" t="s">
        <v>90</v>
      </c>
      <c r="O532" s="94" t="s">
        <v>90</v>
      </c>
      <c r="P532" s="94" t="s">
        <v>90</v>
      </c>
      <c r="Q532" s="91">
        <v>0</v>
      </c>
      <c r="R532" s="95" t="s">
        <v>90</v>
      </c>
      <c r="S532" s="94" t="s">
        <v>90</v>
      </c>
      <c r="T532" s="94" t="s">
        <v>90</v>
      </c>
      <c r="U532" s="91">
        <v>0</v>
      </c>
      <c r="V532" s="95" t="s">
        <v>90</v>
      </c>
      <c r="W532" s="94" t="s">
        <v>90</v>
      </c>
      <c r="X532" s="94" t="s">
        <v>90</v>
      </c>
      <c r="Y532" s="91">
        <v>0</v>
      </c>
      <c r="Z532" s="95" t="s">
        <v>90</v>
      </c>
      <c r="AA532" s="94" t="s">
        <v>90</v>
      </c>
      <c r="AB532" s="94" t="s">
        <v>90</v>
      </c>
      <c r="AC532" s="91">
        <v>0</v>
      </c>
      <c r="AD532" s="95" t="s">
        <v>90</v>
      </c>
      <c r="AE532" s="94" t="s">
        <v>90</v>
      </c>
      <c r="AF532" s="94" t="s">
        <v>90</v>
      </c>
      <c r="AG532" s="91">
        <v>0</v>
      </c>
    </row>
    <row r="533" spans="1:33">
      <c r="A533" s="95">
        <v>40949</v>
      </c>
      <c r="B533" s="94">
        <v>140.71013543095745</v>
      </c>
      <c r="C533" s="94">
        <v>150.61707281631303</v>
      </c>
      <c r="D533" s="91">
        <v>1</v>
      </c>
      <c r="F533" s="95" t="s">
        <v>90</v>
      </c>
      <c r="G533" s="94" t="s">
        <v>90</v>
      </c>
      <c r="H533" s="94" t="s">
        <v>90</v>
      </c>
      <c r="I533" s="91">
        <v>0</v>
      </c>
      <c r="J533" s="95" t="s">
        <v>90</v>
      </c>
      <c r="K533" s="94" t="s">
        <v>90</v>
      </c>
      <c r="L533" s="94" t="s">
        <v>90</v>
      </c>
      <c r="M533" s="91">
        <v>0</v>
      </c>
      <c r="N533" s="95" t="s">
        <v>90</v>
      </c>
      <c r="O533" s="94" t="s">
        <v>90</v>
      </c>
      <c r="P533" s="94" t="s">
        <v>90</v>
      </c>
      <c r="Q533" s="91">
        <v>0</v>
      </c>
      <c r="R533" s="95" t="s">
        <v>90</v>
      </c>
      <c r="S533" s="94" t="s">
        <v>90</v>
      </c>
      <c r="T533" s="94" t="s">
        <v>90</v>
      </c>
      <c r="U533" s="91">
        <v>0</v>
      </c>
      <c r="V533" s="95" t="s">
        <v>90</v>
      </c>
      <c r="W533" s="94" t="s">
        <v>90</v>
      </c>
      <c r="X533" s="94" t="s">
        <v>90</v>
      </c>
      <c r="Y533" s="91">
        <v>0</v>
      </c>
      <c r="Z533" s="95" t="s">
        <v>90</v>
      </c>
      <c r="AA533" s="94" t="s">
        <v>90</v>
      </c>
      <c r="AB533" s="94" t="s">
        <v>90</v>
      </c>
      <c r="AC533" s="91">
        <v>0</v>
      </c>
      <c r="AD533" s="95" t="s">
        <v>90</v>
      </c>
      <c r="AE533" s="94" t="s">
        <v>90</v>
      </c>
      <c r="AF533" s="94" t="s">
        <v>90</v>
      </c>
      <c r="AG533" s="91">
        <v>0</v>
      </c>
    </row>
    <row r="534" spans="1:33">
      <c r="A534" s="95">
        <v>40952</v>
      </c>
      <c r="B534" s="94">
        <v>142.04449535985481</v>
      </c>
      <c r="C534" s="94">
        <v>152.04538063478228</v>
      </c>
      <c r="D534" s="91">
        <v>1</v>
      </c>
      <c r="F534" s="95" t="s">
        <v>90</v>
      </c>
      <c r="G534" s="94" t="s">
        <v>90</v>
      </c>
      <c r="H534" s="94" t="s">
        <v>90</v>
      </c>
      <c r="I534" s="91">
        <v>0</v>
      </c>
      <c r="J534" s="95" t="s">
        <v>90</v>
      </c>
      <c r="K534" s="94" t="s">
        <v>90</v>
      </c>
      <c r="L534" s="94" t="s">
        <v>90</v>
      </c>
      <c r="M534" s="91">
        <v>0</v>
      </c>
      <c r="N534" s="95" t="s">
        <v>90</v>
      </c>
      <c r="O534" s="94" t="s">
        <v>90</v>
      </c>
      <c r="P534" s="94" t="s">
        <v>90</v>
      </c>
      <c r="Q534" s="91">
        <v>0</v>
      </c>
      <c r="R534" s="95" t="s">
        <v>90</v>
      </c>
      <c r="S534" s="94" t="s">
        <v>90</v>
      </c>
      <c r="T534" s="94" t="s">
        <v>90</v>
      </c>
      <c r="U534" s="91">
        <v>0</v>
      </c>
      <c r="V534" s="95" t="s">
        <v>90</v>
      </c>
      <c r="W534" s="94" t="s">
        <v>90</v>
      </c>
      <c r="X534" s="94" t="s">
        <v>90</v>
      </c>
      <c r="Y534" s="91">
        <v>0</v>
      </c>
      <c r="Z534" s="95" t="s">
        <v>90</v>
      </c>
      <c r="AA534" s="94" t="s">
        <v>90</v>
      </c>
      <c r="AB534" s="94" t="s">
        <v>90</v>
      </c>
      <c r="AC534" s="91">
        <v>0</v>
      </c>
      <c r="AD534" s="95" t="s">
        <v>90</v>
      </c>
      <c r="AE534" s="94" t="s">
        <v>90</v>
      </c>
      <c r="AF534" s="94" t="s">
        <v>90</v>
      </c>
      <c r="AG534" s="91">
        <v>0</v>
      </c>
    </row>
    <row r="535" spans="1:33">
      <c r="A535" s="95">
        <v>40953</v>
      </c>
      <c r="B535" s="94">
        <v>141.57111342718235</v>
      </c>
      <c r="C535" s="94">
        <v>151.53866943871327</v>
      </c>
      <c r="D535" s="91">
        <v>1</v>
      </c>
      <c r="F535" s="95" t="s">
        <v>90</v>
      </c>
      <c r="G535" s="94" t="s">
        <v>90</v>
      </c>
      <c r="H535" s="94" t="s">
        <v>90</v>
      </c>
      <c r="I535" s="91">
        <v>0</v>
      </c>
      <c r="J535" s="95" t="s">
        <v>90</v>
      </c>
      <c r="K535" s="94" t="s">
        <v>90</v>
      </c>
      <c r="L535" s="94" t="s">
        <v>90</v>
      </c>
      <c r="M535" s="91">
        <v>0</v>
      </c>
      <c r="N535" s="95" t="s">
        <v>90</v>
      </c>
      <c r="O535" s="94" t="s">
        <v>90</v>
      </c>
      <c r="P535" s="94" t="s">
        <v>90</v>
      </c>
      <c r="Q535" s="91">
        <v>0</v>
      </c>
      <c r="R535" s="95" t="s">
        <v>90</v>
      </c>
      <c r="S535" s="94" t="s">
        <v>90</v>
      </c>
      <c r="T535" s="94" t="s">
        <v>90</v>
      </c>
      <c r="U535" s="91">
        <v>0</v>
      </c>
      <c r="V535" s="95" t="s">
        <v>90</v>
      </c>
      <c r="W535" s="94" t="s">
        <v>90</v>
      </c>
      <c r="X535" s="94" t="s">
        <v>90</v>
      </c>
      <c r="Y535" s="91">
        <v>0</v>
      </c>
      <c r="Z535" s="95" t="s">
        <v>90</v>
      </c>
      <c r="AA535" s="94" t="s">
        <v>90</v>
      </c>
      <c r="AB535" s="94" t="s">
        <v>90</v>
      </c>
      <c r="AC535" s="91">
        <v>0</v>
      </c>
      <c r="AD535" s="95" t="s">
        <v>90</v>
      </c>
      <c r="AE535" s="94" t="s">
        <v>90</v>
      </c>
      <c r="AF535" s="94" t="s">
        <v>90</v>
      </c>
      <c r="AG535" s="91">
        <v>0</v>
      </c>
    </row>
    <row r="536" spans="1:33">
      <c r="A536" s="95">
        <v>40954</v>
      </c>
      <c r="B536" s="94">
        <v>141.87778282882368</v>
      </c>
      <c r="C536" s="94">
        <v>151.8669304232975</v>
      </c>
      <c r="D536" s="91">
        <v>1</v>
      </c>
      <c r="F536" s="95" t="s">
        <v>90</v>
      </c>
      <c r="G536" s="94" t="s">
        <v>90</v>
      </c>
      <c r="H536" s="94" t="s">
        <v>90</v>
      </c>
      <c r="I536" s="91">
        <v>0</v>
      </c>
      <c r="J536" s="95" t="s">
        <v>90</v>
      </c>
      <c r="K536" s="94" t="s">
        <v>90</v>
      </c>
      <c r="L536" s="94" t="s">
        <v>90</v>
      </c>
      <c r="M536" s="91">
        <v>0</v>
      </c>
      <c r="N536" s="95" t="s">
        <v>90</v>
      </c>
      <c r="O536" s="94" t="s">
        <v>90</v>
      </c>
      <c r="P536" s="94" t="s">
        <v>90</v>
      </c>
      <c r="Q536" s="91">
        <v>0</v>
      </c>
      <c r="R536" s="95" t="s">
        <v>90</v>
      </c>
      <c r="S536" s="94" t="s">
        <v>90</v>
      </c>
      <c r="T536" s="94" t="s">
        <v>90</v>
      </c>
      <c r="U536" s="91">
        <v>0</v>
      </c>
      <c r="V536" s="95" t="s">
        <v>90</v>
      </c>
      <c r="W536" s="94" t="s">
        <v>90</v>
      </c>
      <c r="X536" s="94" t="s">
        <v>90</v>
      </c>
      <c r="Y536" s="91">
        <v>0</v>
      </c>
      <c r="Z536" s="95" t="s">
        <v>90</v>
      </c>
      <c r="AA536" s="94" t="s">
        <v>90</v>
      </c>
      <c r="AB536" s="94" t="s">
        <v>90</v>
      </c>
      <c r="AC536" s="91">
        <v>0</v>
      </c>
      <c r="AD536" s="95" t="s">
        <v>90</v>
      </c>
      <c r="AE536" s="94" t="s">
        <v>90</v>
      </c>
      <c r="AF536" s="94" t="s">
        <v>90</v>
      </c>
      <c r="AG536" s="91">
        <v>0</v>
      </c>
    </row>
    <row r="537" spans="1:33">
      <c r="A537" s="95">
        <v>40955</v>
      </c>
      <c r="B537" s="94">
        <v>140.6112241157067</v>
      </c>
      <c r="C537" s="94">
        <v>150.51119748099444</v>
      </c>
      <c r="D537" s="91">
        <v>1</v>
      </c>
      <c r="F537" s="95" t="s">
        <v>90</v>
      </c>
      <c r="G537" s="94" t="s">
        <v>90</v>
      </c>
      <c r="H537" s="94" t="s">
        <v>90</v>
      </c>
      <c r="I537" s="91">
        <v>0</v>
      </c>
      <c r="J537" s="95" t="s">
        <v>90</v>
      </c>
      <c r="K537" s="94" t="s">
        <v>90</v>
      </c>
      <c r="L537" s="94" t="s">
        <v>90</v>
      </c>
      <c r="M537" s="91">
        <v>0</v>
      </c>
      <c r="N537" s="95" t="s">
        <v>90</v>
      </c>
      <c r="O537" s="94" t="s">
        <v>90</v>
      </c>
      <c r="P537" s="94" t="s">
        <v>90</v>
      </c>
      <c r="Q537" s="91">
        <v>0</v>
      </c>
      <c r="R537" s="95" t="s">
        <v>90</v>
      </c>
      <c r="S537" s="94" t="s">
        <v>90</v>
      </c>
      <c r="T537" s="94" t="s">
        <v>90</v>
      </c>
      <c r="U537" s="91">
        <v>0</v>
      </c>
      <c r="V537" s="95" t="s">
        <v>90</v>
      </c>
      <c r="W537" s="94" t="s">
        <v>90</v>
      </c>
      <c r="X537" s="94" t="s">
        <v>90</v>
      </c>
      <c r="Y537" s="91">
        <v>0</v>
      </c>
      <c r="Z537" s="95" t="s">
        <v>90</v>
      </c>
      <c r="AA537" s="94" t="s">
        <v>90</v>
      </c>
      <c r="AB537" s="94" t="s">
        <v>90</v>
      </c>
      <c r="AC537" s="91">
        <v>0</v>
      </c>
      <c r="AD537" s="95" t="s">
        <v>90</v>
      </c>
      <c r="AE537" s="94" t="s">
        <v>90</v>
      </c>
      <c r="AF537" s="94" t="s">
        <v>90</v>
      </c>
      <c r="AG537" s="91">
        <v>0</v>
      </c>
    </row>
    <row r="538" spans="1:33">
      <c r="A538" s="95">
        <v>40956</v>
      </c>
      <c r="B538" s="94">
        <v>141.84338620994399</v>
      </c>
      <c r="C538" s="94">
        <v>151.83011205172411</v>
      </c>
      <c r="D538" s="91">
        <v>1</v>
      </c>
      <c r="F538" s="95" t="s">
        <v>90</v>
      </c>
      <c r="G538" s="94" t="s">
        <v>90</v>
      </c>
      <c r="H538" s="94" t="s">
        <v>90</v>
      </c>
      <c r="I538" s="91">
        <v>0</v>
      </c>
      <c r="J538" s="95" t="s">
        <v>90</v>
      </c>
      <c r="K538" s="94" t="s">
        <v>90</v>
      </c>
      <c r="L538" s="94" t="s">
        <v>90</v>
      </c>
      <c r="M538" s="91">
        <v>0</v>
      </c>
      <c r="N538" s="95" t="s">
        <v>90</v>
      </c>
      <c r="O538" s="94" t="s">
        <v>90</v>
      </c>
      <c r="P538" s="94" t="s">
        <v>90</v>
      </c>
      <c r="Q538" s="91">
        <v>0</v>
      </c>
      <c r="R538" s="95" t="s">
        <v>90</v>
      </c>
      <c r="S538" s="94" t="s">
        <v>90</v>
      </c>
      <c r="T538" s="94" t="s">
        <v>90</v>
      </c>
      <c r="U538" s="91">
        <v>0</v>
      </c>
      <c r="V538" s="95" t="s">
        <v>90</v>
      </c>
      <c r="W538" s="94" t="s">
        <v>90</v>
      </c>
      <c r="X538" s="94" t="s">
        <v>90</v>
      </c>
      <c r="Y538" s="91">
        <v>0</v>
      </c>
      <c r="Z538" s="95" t="s">
        <v>90</v>
      </c>
      <c r="AA538" s="94" t="s">
        <v>90</v>
      </c>
      <c r="AB538" s="94" t="s">
        <v>90</v>
      </c>
      <c r="AC538" s="91">
        <v>0</v>
      </c>
      <c r="AD538" s="95" t="s">
        <v>90</v>
      </c>
      <c r="AE538" s="94" t="s">
        <v>90</v>
      </c>
      <c r="AF538" s="94" t="s">
        <v>90</v>
      </c>
      <c r="AG538" s="91">
        <v>0</v>
      </c>
    </row>
    <row r="539" spans="1:33">
      <c r="A539" s="95">
        <v>40959</v>
      </c>
      <c r="B539" s="94">
        <v>142.00886392390993</v>
      </c>
      <c r="C539" s="94">
        <v>152.00724050673944</v>
      </c>
      <c r="D539" s="91">
        <v>1</v>
      </c>
      <c r="F539" s="95" t="s">
        <v>90</v>
      </c>
      <c r="G539" s="94" t="s">
        <v>90</v>
      </c>
      <c r="H539" s="94" t="s">
        <v>90</v>
      </c>
      <c r="I539" s="91">
        <v>0</v>
      </c>
      <c r="J539" s="95" t="s">
        <v>90</v>
      </c>
      <c r="K539" s="94" t="s">
        <v>90</v>
      </c>
      <c r="L539" s="94" t="s">
        <v>90</v>
      </c>
      <c r="M539" s="91">
        <v>0</v>
      </c>
      <c r="N539" s="95" t="s">
        <v>90</v>
      </c>
      <c r="O539" s="94" t="s">
        <v>90</v>
      </c>
      <c r="P539" s="94" t="s">
        <v>90</v>
      </c>
      <c r="Q539" s="91">
        <v>0</v>
      </c>
      <c r="R539" s="95" t="s">
        <v>90</v>
      </c>
      <c r="S539" s="94" t="s">
        <v>90</v>
      </c>
      <c r="T539" s="94" t="s">
        <v>90</v>
      </c>
      <c r="U539" s="91">
        <v>0</v>
      </c>
      <c r="V539" s="95" t="s">
        <v>90</v>
      </c>
      <c r="W539" s="94" t="s">
        <v>90</v>
      </c>
      <c r="X539" s="94" t="s">
        <v>90</v>
      </c>
      <c r="Y539" s="91">
        <v>0</v>
      </c>
      <c r="Z539" s="95" t="s">
        <v>90</v>
      </c>
      <c r="AA539" s="94" t="s">
        <v>90</v>
      </c>
      <c r="AB539" s="94" t="s">
        <v>90</v>
      </c>
      <c r="AC539" s="91">
        <v>0</v>
      </c>
      <c r="AD539" s="95" t="s">
        <v>90</v>
      </c>
      <c r="AE539" s="94" t="s">
        <v>90</v>
      </c>
      <c r="AF539" s="94" t="s">
        <v>90</v>
      </c>
      <c r="AG539" s="91">
        <v>0</v>
      </c>
    </row>
    <row r="540" spans="1:33">
      <c r="A540" s="95">
        <v>40960</v>
      </c>
      <c r="B540" s="94">
        <v>142.17530212897651</v>
      </c>
      <c r="C540" s="94">
        <v>152.18539707787167</v>
      </c>
      <c r="D540" s="91">
        <v>1</v>
      </c>
      <c r="F540" s="95" t="s">
        <v>90</v>
      </c>
      <c r="G540" s="94" t="s">
        <v>90</v>
      </c>
      <c r="H540" s="94" t="s">
        <v>90</v>
      </c>
      <c r="I540" s="91">
        <v>0</v>
      </c>
      <c r="J540" s="95" t="s">
        <v>90</v>
      </c>
      <c r="K540" s="94" t="s">
        <v>90</v>
      </c>
      <c r="L540" s="94" t="s">
        <v>90</v>
      </c>
      <c r="M540" s="91">
        <v>0</v>
      </c>
      <c r="N540" s="95" t="s">
        <v>90</v>
      </c>
      <c r="O540" s="94" t="s">
        <v>90</v>
      </c>
      <c r="P540" s="94" t="s">
        <v>90</v>
      </c>
      <c r="Q540" s="91">
        <v>0</v>
      </c>
      <c r="R540" s="95" t="s">
        <v>90</v>
      </c>
      <c r="S540" s="94" t="s">
        <v>90</v>
      </c>
      <c r="T540" s="94" t="s">
        <v>90</v>
      </c>
      <c r="U540" s="91">
        <v>0</v>
      </c>
      <c r="V540" s="95" t="s">
        <v>90</v>
      </c>
      <c r="W540" s="94" t="s">
        <v>90</v>
      </c>
      <c r="X540" s="94" t="s">
        <v>90</v>
      </c>
      <c r="Y540" s="91">
        <v>0</v>
      </c>
      <c r="Z540" s="95" t="s">
        <v>90</v>
      </c>
      <c r="AA540" s="94" t="s">
        <v>90</v>
      </c>
      <c r="AB540" s="94" t="s">
        <v>90</v>
      </c>
      <c r="AC540" s="91">
        <v>0</v>
      </c>
      <c r="AD540" s="95" t="s">
        <v>90</v>
      </c>
      <c r="AE540" s="94" t="s">
        <v>90</v>
      </c>
      <c r="AF540" s="94" t="s">
        <v>90</v>
      </c>
      <c r="AG540" s="91">
        <v>0</v>
      </c>
    </row>
    <row r="541" spans="1:33">
      <c r="A541" s="95">
        <v>40961</v>
      </c>
      <c r="B541" s="94">
        <v>141.18164813023304</v>
      </c>
      <c r="C541" s="94">
        <v>151.12178317241566</v>
      </c>
      <c r="D541" s="91">
        <v>1</v>
      </c>
      <c r="F541" s="95" t="s">
        <v>90</v>
      </c>
      <c r="G541" s="94" t="s">
        <v>90</v>
      </c>
      <c r="H541" s="94" t="s">
        <v>90</v>
      </c>
      <c r="I541" s="91">
        <v>0</v>
      </c>
      <c r="J541" s="95" t="s">
        <v>90</v>
      </c>
      <c r="K541" s="94" t="s">
        <v>90</v>
      </c>
      <c r="L541" s="94" t="s">
        <v>90</v>
      </c>
      <c r="M541" s="91">
        <v>0</v>
      </c>
      <c r="N541" s="95" t="s">
        <v>90</v>
      </c>
      <c r="O541" s="94" t="s">
        <v>90</v>
      </c>
      <c r="P541" s="94" t="s">
        <v>90</v>
      </c>
      <c r="Q541" s="91">
        <v>0</v>
      </c>
      <c r="R541" s="95" t="s">
        <v>90</v>
      </c>
      <c r="S541" s="94" t="s">
        <v>90</v>
      </c>
      <c r="T541" s="94" t="s">
        <v>90</v>
      </c>
      <c r="U541" s="91">
        <v>0</v>
      </c>
      <c r="V541" s="95" t="s">
        <v>90</v>
      </c>
      <c r="W541" s="94" t="s">
        <v>90</v>
      </c>
      <c r="X541" s="94" t="s">
        <v>90</v>
      </c>
      <c r="Y541" s="91">
        <v>0</v>
      </c>
      <c r="Z541" s="95" t="s">
        <v>90</v>
      </c>
      <c r="AA541" s="94" t="s">
        <v>90</v>
      </c>
      <c r="AB541" s="94" t="s">
        <v>90</v>
      </c>
      <c r="AC541" s="91">
        <v>0</v>
      </c>
      <c r="AD541" s="95" t="s">
        <v>90</v>
      </c>
      <c r="AE541" s="94" t="s">
        <v>90</v>
      </c>
      <c r="AF541" s="94" t="s">
        <v>90</v>
      </c>
      <c r="AG541" s="91">
        <v>0</v>
      </c>
    </row>
    <row r="542" spans="1:33">
      <c r="A542" s="95">
        <v>40962</v>
      </c>
      <c r="B542" s="94">
        <v>142.15990594654275</v>
      </c>
      <c r="C542" s="94">
        <v>152.16891690092055</v>
      </c>
      <c r="D542" s="91">
        <v>1</v>
      </c>
      <c r="F542" s="95" t="s">
        <v>90</v>
      </c>
      <c r="G542" s="94" t="s">
        <v>90</v>
      </c>
      <c r="H542" s="94" t="s">
        <v>90</v>
      </c>
      <c r="I542" s="91">
        <v>0</v>
      </c>
      <c r="J542" s="95" t="s">
        <v>90</v>
      </c>
      <c r="K542" s="94" t="s">
        <v>90</v>
      </c>
      <c r="L542" s="94" t="s">
        <v>90</v>
      </c>
      <c r="M542" s="91">
        <v>0</v>
      </c>
      <c r="N542" s="95" t="s">
        <v>90</v>
      </c>
      <c r="O542" s="94" t="s">
        <v>90</v>
      </c>
      <c r="P542" s="94" t="s">
        <v>90</v>
      </c>
      <c r="Q542" s="91">
        <v>0</v>
      </c>
      <c r="R542" s="95" t="s">
        <v>90</v>
      </c>
      <c r="S542" s="94" t="s">
        <v>90</v>
      </c>
      <c r="T542" s="94" t="s">
        <v>90</v>
      </c>
      <c r="U542" s="91">
        <v>0</v>
      </c>
      <c r="V542" s="95" t="s">
        <v>90</v>
      </c>
      <c r="W542" s="94" t="s">
        <v>90</v>
      </c>
      <c r="X542" s="94" t="s">
        <v>90</v>
      </c>
      <c r="Y542" s="91">
        <v>0</v>
      </c>
      <c r="Z542" s="95" t="s">
        <v>90</v>
      </c>
      <c r="AA542" s="94" t="s">
        <v>90</v>
      </c>
      <c r="AB542" s="94" t="s">
        <v>90</v>
      </c>
      <c r="AC542" s="91">
        <v>0</v>
      </c>
      <c r="AD542" s="95" t="s">
        <v>90</v>
      </c>
      <c r="AE542" s="94" t="s">
        <v>90</v>
      </c>
      <c r="AF542" s="94" t="s">
        <v>90</v>
      </c>
      <c r="AG542" s="91">
        <v>0</v>
      </c>
    </row>
    <row r="543" spans="1:33">
      <c r="A543" s="95">
        <v>40963</v>
      </c>
      <c r="B543" s="94">
        <v>143.73637947970758</v>
      </c>
      <c r="C543" s="94">
        <v>153.8563847454397</v>
      </c>
      <c r="D543" s="91">
        <v>1</v>
      </c>
      <c r="F543" s="95" t="s">
        <v>90</v>
      </c>
      <c r="G543" s="94" t="s">
        <v>90</v>
      </c>
      <c r="H543" s="94" t="s">
        <v>90</v>
      </c>
      <c r="I543" s="91">
        <v>0</v>
      </c>
      <c r="J543" s="95" t="s">
        <v>90</v>
      </c>
      <c r="K543" s="94" t="s">
        <v>90</v>
      </c>
      <c r="L543" s="94" t="s">
        <v>90</v>
      </c>
      <c r="M543" s="91">
        <v>0</v>
      </c>
      <c r="N543" s="95" t="s">
        <v>90</v>
      </c>
      <c r="O543" s="94" t="s">
        <v>90</v>
      </c>
      <c r="P543" s="94" t="s">
        <v>90</v>
      </c>
      <c r="Q543" s="91">
        <v>0</v>
      </c>
      <c r="R543" s="95" t="s">
        <v>90</v>
      </c>
      <c r="S543" s="94" t="s">
        <v>90</v>
      </c>
      <c r="T543" s="94" t="s">
        <v>90</v>
      </c>
      <c r="U543" s="91">
        <v>0</v>
      </c>
      <c r="V543" s="95" t="s">
        <v>90</v>
      </c>
      <c r="W543" s="94" t="s">
        <v>90</v>
      </c>
      <c r="X543" s="94" t="s">
        <v>90</v>
      </c>
      <c r="Y543" s="91">
        <v>0</v>
      </c>
      <c r="Z543" s="95" t="s">
        <v>90</v>
      </c>
      <c r="AA543" s="94" t="s">
        <v>90</v>
      </c>
      <c r="AB543" s="94" t="s">
        <v>90</v>
      </c>
      <c r="AC543" s="91">
        <v>0</v>
      </c>
      <c r="AD543" s="95" t="s">
        <v>90</v>
      </c>
      <c r="AE543" s="94" t="s">
        <v>90</v>
      </c>
      <c r="AF543" s="94" t="s">
        <v>90</v>
      </c>
      <c r="AG543" s="91">
        <v>0</v>
      </c>
    </row>
    <row r="544" spans="1:33">
      <c r="A544" s="95">
        <v>40966</v>
      </c>
      <c r="B544" s="94">
        <v>141.60677403150547</v>
      </c>
      <c r="C544" s="94">
        <v>151.57684078878378</v>
      </c>
      <c r="D544" s="91">
        <v>1</v>
      </c>
      <c r="F544" s="95" t="s">
        <v>90</v>
      </c>
      <c r="G544" s="94" t="s">
        <v>90</v>
      </c>
      <c r="H544" s="94" t="s">
        <v>90</v>
      </c>
      <c r="I544" s="91">
        <v>0</v>
      </c>
      <c r="J544" s="95" t="s">
        <v>90</v>
      </c>
      <c r="K544" s="94" t="s">
        <v>90</v>
      </c>
      <c r="L544" s="94" t="s">
        <v>90</v>
      </c>
      <c r="M544" s="91">
        <v>0</v>
      </c>
      <c r="N544" s="95" t="s">
        <v>90</v>
      </c>
      <c r="O544" s="94" t="s">
        <v>90</v>
      </c>
      <c r="P544" s="94" t="s">
        <v>90</v>
      </c>
      <c r="Q544" s="91">
        <v>0</v>
      </c>
      <c r="R544" s="95" t="s">
        <v>90</v>
      </c>
      <c r="S544" s="94" t="s">
        <v>90</v>
      </c>
      <c r="T544" s="94" t="s">
        <v>90</v>
      </c>
      <c r="U544" s="91">
        <v>0</v>
      </c>
      <c r="V544" s="95" t="s">
        <v>90</v>
      </c>
      <c r="W544" s="94" t="s">
        <v>90</v>
      </c>
      <c r="X544" s="94" t="s">
        <v>90</v>
      </c>
      <c r="Y544" s="91">
        <v>0</v>
      </c>
      <c r="Z544" s="95" t="s">
        <v>90</v>
      </c>
      <c r="AA544" s="94" t="s">
        <v>90</v>
      </c>
      <c r="AB544" s="94" t="s">
        <v>90</v>
      </c>
      <c r="AC544" s="91">
        <v>0</v>
      </c>
      <c r="AD544" s="95" t="s">
        <v>90</v>
      </c>
      <c r="AE544" s="94" t="s">
        <v>90</v>
      </c>
      <c r="AF544" s="94" t="s">
        <v>90</v>
      </c>
      <c r="AG544" s="91">
        <v>0</v>
      </c>
    </row>
    <row r="545" spans="1:33">
      <c r="A545" s="95">
        <v>40967</v>
      </c>
      <c r="B545" s="94">
        <v>143.34627165535522</v>
      </c>
      <c r="C545" s="94">
        <v>153.43881071349995</v>
      </c>
      <c r="D545" s="91">
        <v>1</v>
      </c>
      <c r="F545" s="95" t="s">
        <v>90</v>
      </c>
      <c r="G545" s="94" t="s">
        <v>90</v>
      </c>
      <c r="H545" s="94" t="s">
        <v>90</v>
      </c>
      <c r="I545" s="91">
        <v>0</v>
      </c>
      <c r="J545" s="95" t="s">
        <v>90</v>
      </c>
      <c r="K545" s="94" t="s">
        <v>90</v>
      </c>
      <c r="L545" s="94" t="s">
        <v>90</v>
      </c>
      <c r="M545" s="91">
        <v>0</v>
      </c>
      <c r="N545" s="95" t="s">
        <v>90</v>
      </c>
      <c r="O545" s="94" t="s">
        <v>90</v>
      </c>
      <c r="P545" s="94" t="s">
        <v>90</v>
      </c>
      <c r="Q545" s="91">
        <v>0</v>
      </c>
      <c r="R545" s="95" t="s">
        <v>90</v>
      </c>
      <c r="S545" s="94" t="s">
        <v>90</v>
      </c>
      <c r="T545" s="94" t="s">
        <v>90</v>
      </c>
      <c r="U545" s="91">
        <v>0</v>
      </c>
      <c r="V545" s="95" t="s">
        <v>90</v>
      </c>
      <c r="W545" s="94" t="s">
        <v>90</v>
      </c>
      <c r="X545" s="94" t="s">
        <v>90</v>
      </c>
      <c r="Y545" s="91">
        <v>0</v>
      </c>
      <c r="Z545" s="95" t="s">
        <v>90</v>
      </c>
      <c r="AA545" s="94" t="s">
        <v>90</v>
      </c>
      <c r="AB545" s="94" t="s">
        <v>90</v>
      </c>
      <c r="AC545" s="91">
        <v>0</v>
      </c>
      <c r="AD545" s="95" t="s">
        <v>90</v>
      </c>
      <c r="AE545" s="94" t="s">
        <v>90</v>
      </c>
      <c r="AF545" s="94" t="s">
        <v>90</v>
      </c>
      <c r="AG545" s="91">
        <v>0</v>
      </c>
    </row>
    <row r="546" spans="1:33">
      <c r="A546" s="95">
        <v>40968</v>
      </c>
      <c r="B546" s="94">
        <v>143.4647204008524</v>
      </c>
      <c r="C546" s="94">
        <v>153.56559904520688</v>
      </c>
      <c r="D546" s="91">
        <v>1</v>
      </c>
      <c r="F546" s="95" t="s">
        <v>90</v>
      </c>
      <c r="G546" s="94" t="s">
        <v>90</v>
      </c>
      <c r="H546" s="94" t="s">
        <v>90</v>
      </c>
      <c r="I546" s="91">
        <v>0</v>
      </c>
      <c r="J546" s="95" t="s">
        <v>90</v>
      </c>
      <c r="K546" s="94" t="s">
        <v>90</v>
      </c>
      <c r="L546" s="94" t="s">
        <v>90</v>
      </c>
      <c r="M546" s="91">
        <v>0</v>
      </c>
      <c r="N546" s="95" t="s">
        <v>90</v>
      </c>
      <c r="O546" s="94" t="s">
        <v>90</v>
      </c>
      <c r="P546" s="94" t="s">
        <v>90</v>
      </c>
      <c r="Q546" s="91">
        <v>0</v>
      </c>
      <c r="R546" s="95" t="s">
        <v>90</v>
      </c>
      <c r="S546" s="94" t="s">
        <v>90</v>
      </c>
      <c r="T546" s="94" t="s">
        <v>90</v>
      </c>
      <c r="U546" s="91">
        <v>0</v>
      </c>
      <c r="V546" s="95" t="s">
        <v>90</v>
      </c>
      <c r="W546" s="94" t="s">
        <v>90</v>
      </c>
      <c r="X546" s="94" t="s">
        <v>90</v>
      </c>
      <c r="Y546" s="91">
        <v>0</v>
      </c>
      <c r="Z546" s="95" t="s">
        <v>90</v>
      </c>
      <c r="AA546" s="94" t="s">
        <v>90</v>
      </c>
      <c r="AB546" s="94" t="s">
        <v>90</v>
      </c>
      <c r="AC546" s="91">
        <v>0</v>
      </c>
      <c r="AD546" s="95" t="s">
        <v>90</v>
      </c>
      <c r="AE546" s="94" t="s">
        <v>90</v>
      </c>
      <c r="AF546" s="94" t="s">
        <v>90</v>
      </c>
      <c r="AG546" s="91">
        <v>0</v>
      </c>
    </row>
    <row r="547" spans="1:33">
      <c r="A547" s="95">
        <v>40969</v>
      </c>
      <c r="B547" s="94">
        <v>144.41807483905248</v>
      </c>
      <c r="C547" s="94">
        <v>154.5860760307371</v>
      </c>
      <c r="D547" s="91">
        <v>1</v>
      </c>
      <c r="F547" s="95" t="s">
        <v>90</v>
      </c>
      <c r="G547" s="94" t="s">
        <v>90</v>
      </c>
      <c r="H547" s="94" t="s">
        <v>90</v>
      </c>
      <c r="I547" s="91">
        <v>0</v>
      </c>
      <c r="J547" s="95" t="s">
        <v>90</v>
      </c>
      <c r="K547" s="94" t="s">
        <v>90</v>
      </c>
      <c r="L547" s="94" t="s">
        <v>90</v>
      </c>
      <c r="M547" s="91">
        <v>0</v>
      </c>
      <c r="N547" s="95" t="s">
        <v>90</v>
      </c>
      <c r="O547" s="94" t="s">
        <v>90</v>
      </c>
      <c r="P547" s="94" t="s">
        <v>90</v>
      </c>
      <c r="Q547" s="91">
        <v>0</v>
      </c>
      <c r="R547" s="95" t="s">
        <v>90</v>
      </c>
      <c r="S547" s="94" t="s">
        <v>90</v>
      </c>
      <c r="T547" s="94" t="s">
        <v>90</v>
      </c>
      <c r="U547" s="91">
        <v>0</v>
      </c>
      <c r="V547" s="95" t="s">
        <v>90</v>
      </c>
      <c r="W547" s="94" t="s">
        <v>90</v>
      </c>
      <c r="X547" s="94" t="s">
        <v>90</v>
      </c>
      <c r="Y547" s="91">
        <v>0</v>
      </c>
      <c r="Z547" s="95" t="s">
        <v>90</v>
      </c>
      <c r="AA547" s="94" t="s">
        <v>90</v>
      </c>
      <c r="AB547" s="94" t="s">
        <v>90</v>
      </c>
      <c r="AC547" s="91">
        <v>0</v>
      </c>
      <c r="AD547" s="95" t="s">
        <v>90</v>
      </c>
      <c r="AE547" s="94" t="s">
        <v>90</v>
      </c>
      <c r="AF547" s="94" t="s">
        <v>90</v>
      </c>
      <c r="AG547" s="91">
        <v>0</v>
      </c>
    </row>
    <row r="548" spans="1:33">
      <c r="A548" s="95">
        <v>40970</v>
      </c>
      <c r="B548" s="94">
        <v>143.40822282174656</v>
      </c>
      <c r="C548" s="94">
        <v>153.5051236575593</v>
      </c>
      <c r="D548" s="91">
        <v>1</v>
      </c>
      <c r="F548" s="95" t="s">
        <v>90</v>
      </c>
      <c r="G548" s="94" t="s">
        <v>90</v>
      </c>
      <c r="H548" s="94" t="s">
        <v>90</v>
      </c>
      <c r="I548" s="91">
        <v>0</v>
      </c>
      <c r="J548" s="95" t="s">
        <v>90</v>
      </c>
      <c r="K548" s="94" t="s">
        <v>90</v>
      </c>
      <c r="L548" s="94" t="s">
        <v>90</v>
      </c>
      <c r="M548" s="91">
        <v>0</v>
      </c>
      <c r="N548" s="95" t="s">
        <v>90</v>
      </c>
      <c r="O548" s="94" t="s">
        <v>90</v>
      </c>
      <c r="P548" s="94" t="s">
        <v>90</v>
      </c>
      <c r="Q548" s="91">
        <v>0</v>
      </c>
      <c r="R548" s="95" t="s">
        <v>90</v>
      </c>
      <c r="S548" s="94" t="s">
        <v>90</v>
      </c>
      <c r="T548" s="94" t="s">
        <v>90</v>
      </c>
      <c r="U548" s="91">
        <v>0</v>
      </c>
      <c r="V548" s="95" t="s">
        <v>90</v>
      </c>
      <c r="W548" s="94" t="s">
        <v>90</v>
      </c>
      <c r="X548" s="94" t="s">
        <v>90</v>
      </c>
      <c r="Y548" s="91">
        <v>0</v>
      </c>
      <c r="Z548" s="95" t="s">
        <v>90</v>
      </c>
      <c r="AA548" s="94" t="s">
        <v>90</v>
      </c>
      <c r="AB548" s="94" t="s">
        <v>90</v>
      </c>
      <c r="AC548" s="91">
        <v>0</v>
      </c>
      <c r="AD548" s="95" t="s">
        <v>90</v>
      </c>
      <c r="AE548" s="94" t="s">
        <v>90</v>
      </c>
      <c r="AF548" s="94" t="s">
        <v>90</v>
      </c>
      <c r="AG548" s="91">
        <v>0</v>
      </c>
    </row>
    <row r="549" spans="1:33">
      <c r="A549" s="95">
        <v>40973</v>
      </c>
      <c r="B549" s="94">
        <v>143.26253028439865</v>
      </c>
      <c r="C549" s="94">
        <v>153.34917338831028</v>
      </c>
      <c r="D549" s="91">
        <v>1</v>
      </c>
      <c r="F549" s="95" t="s">
        <v>90</v>
      </c>
      <c r="G549" s="94" t="s">
        <v>90</v>
      </c>
      <c r="H549" s="94" t="s">
        <v>90</v>
      </c>
      <c r="I549" s="91">
        <v>0</v>
      </c>
      <c r="J549" s="95" t="s">
        <v>90</v>
      </c>
      <c r="K549" s="94" t="s">
        <v>90</v>
      </c>
      <c r="L549" s="94" t="s">
        <v>90</v>
      </c>
      <c r="M549" s="91">
        <v>0</v>
      </c>
      <c r="N549" s="95" t="s">
        <v>90</v>
      </c>
      <c r="O549" s="94" t="s">
        <v>90</v>
      </c>
      <c r="P549" s="94" t="s">
        <v>90</v>
      </c>
      <c r="Q549" s="91">
        <v>0</v>
      </c>
      <c r="R549" s="95" t="s">
        <v>90</v>
      </c>
      <c r="S549" s="94" t="s">
        <v>90</v>
      </c>
      <c r="T549" s="94" t="s">
        <v>90</v>
      </c>
      <c r="U549" s="91">
        <v>0</v>
      </c>
      <c r="V549" s="95" t="s">
        <v>90</v>
      </c>
      <c r="W549" s="94" t="s">
        <v>90</v>
      </c>
      <c r="X549" s="94" t="s">
        <v>90</v>
      </c>
      <c r="Y549" s="91">
        <v>0</v>
      </c>
      <c r="Z549" s="95" t="s">
        <v>90</v>
      </c>
      <c r="AA549" s="94" t="s">
        <v>90</v>
      </c>
      <c r="AB549" s="94" t="s">
        <v>90</v>
      </c>
      <c r="AC549" s="91">
        <v>0</v>
      </c>
      <c r="AD549" s="95" t="s">
        <v>90</v>
      </c>
      <c r="AE549" s="94" t="s">
        <v>90</v>
      </c>
      <c r="AF549" s="94" t="s">
        <v>90</v>
      </c>
      <c r="AG549" s="91">
        <v>0</v>
      </c>
    </row>
    <row r="550" spans="1:33">
      <c r="A550" s="95">
        <v>40974</v>
      </c>
      <c r="B550" s="94">
        <v>140.31377744432899</v>
      </c>
      <c r="C550" s="94">
        <v>150.19280856874826</v>
      </c>
      <c r="D550" s="91">
        <v>1</v>
      </c>
      <c r="F550" s="95" t="s">
        <v>90</v>
      </c>
      <c r="G550" s="94" t="s">
        <v>90</v>
      </c>
      <c r="H550" s="94" t="s">
        <v>90</v>
      </c>
      <c r="I550" s="91">
        <v>0</v>
      </c>
      <c r="J550" s="95" t="s">
        <v>90</v>
      </c>
      <c r="K550" s="94" t="s">
        <v>90</v>
      </c>
      <c r="L550" s="94" t="s">
        <v>90</v>
      </c>
      <c r="M550" s="91">
        <v>0</v>
      </c>
      <c r="N550" s="95" t="s">
        <v>90</v>
      </c>
      <c r="O550" s="94" t="s">
        <v>90</v>
      </c>
      <c r="P550" s="94" t="s">
        <v>90</v>
      </c>
      <c r="Q550" s="91">
        <v>0</v>
      </c>
      <c r="R550" s="95" t="s">
        <v>90</v>
      </c>
      <c r="S550" s="94" t="s">
        <v>90</v>
      </c>
      <c r="T550" s="94" t="s">
        <v>90</v>
      </c>
      <c r="U550" s="91">
        <v>0</v>
      </c>
      <c r="V550" s="95" t="s">
        <v>90</v>
      </c>
      <c r="W550" s="94" t="s">
        <v>90</v>
      </c>
      <c r="X550" s="94" t="s">
        <v>90</v>
      </c>
      <c r="Y550" s="91">
        <v>0</v>
      </c>
      <c r="Z550" s="95" t="s">
        <v>90</v>
      </c>
      <c r="AA550" s="94" t="s">
        <v>90</v>
      </c>
      <c r="AB550" s="94" t="s">
        <v>90</v>
      </c>
      <c r="AC550" s="91">
        <v>0</v>
      </c>
      <c r="AD550" s="95" t="s">
        <v>90</v>
      </c>
      <c r="AE550" s="94" t="s">
        <v>90</v>
      </c>
      <c r="AF550" s="94" t="s">
        <v>90</v>
      </c>
      <c r="AG550" s="91">
        <v>0</v>
      </c>
    </row>
    <row r="551" spans="1:33">
      <c r="A551" s="95">
        <v>40975</v>
      </c>
      <c r="B551" s="94">
        <v>141.05147910513509</v>
      </c>
      <c r="C551" s="94">
        <v>150.98244937480706</v>
      </c>
      <c r="D551" s="91">
        <v>1</v>
      </c>
      <c r="F551" s="95" t="s">
        <v>90</v>
      </c>
      <c r="G551" s="94" t="s">
        <v>90</v>
      </c>
      <c r="H551" s="94" t="s">
        <v>90</v>
      </c>
      <c r="I551" s="91">
        <v>0</v>
      </c>
      <c r="J551" s="95" t="s">
        <v>90</v>
      </c>
      <c r="K551" s="94" t="s">
        <v>90</v>
      </c>
      <c r="L551" s="94" t="s">
        <v>90</v>
      </c>
      <c r="M551" s="91">
        <v>0</v>
      </c>
      <c r="N551" s="95" t="s">
        <v>90</v>
      </c>
      <c r="O551" s="94" t="s">
        <v>90</v>
      </c>
      <c r="P551" s="94" t="s">
        <v>90</v>
      </c>
      <c r="Q551" s="91">
        <v>0</v>
      </c>
      <c r="R551" s="95" t="s">
        <v>90</v>
      </c>
      <c r="S551" s="94" t="s">
        <v>90</v>
      </c>
      <c r="T551" s="94" t="s">
        <v>90</v>
      </c>
      <c r="U551" s="91">
        <v>0</v>
      </c>
      <c r="V551" s="95" t="s">
        <v>90</v>
      </c>
      <c r="W551" s="94" t="s">
        <v>90</v>
      </c>
      <c r="X551" s="94" t="s">
        <v>90</v>
      </c>
      <c r="Y551" s="91">
        <v>0</v>
      </c>
      <c r="Z551" s="95" t="s">
        <v>90</v>
      </c>
      <c r="AA551" s="94" t="s">
        <v>90</v>
      </c>
      <c r="AB551" s="94" t="s">
        <v>90</v>
      </c>
      <c r="AC551" s="91">
        <v>0</v>
      </c>
      <c r="AD551" s="95" t="s">
        <v>90</v>
      </c>
      <c r="AE551" s="94" t="s">
        <v>90</v>
      </c>
      <c r="AF551" s="94" t="s">
        <v>90</v>
      </c>
      <c r="AG551" s="91">
        <v>0</v>
      </c>
    </row>
    <row r="552" spans="1:33">
      <c r="A552" s="95">
        <v>40976</v>
      </c>
      <c r="B552" s="94">
        <v>142.55886638168934</v>
      </c>
      <c r="C552" s="94">
        <v>152.59596682683565</v>
      </c>
      <c r="D552" s="91">
        <v>1</v>
      </c>
      <c r="F552" s="95" t="s">
        <v>90</v>
      </c>
      <c r="G552" s="94" t="s">
        <v>90</v>
      </c>
      <c r="H552" s="94" t="s">
        <v>90</v>
      </c>
      <c r="I552" s="91">
        <v>0</v>
      </c>
      <c r="J552" s="95" t="s">
        <v>90</v>
      </c>
      <c r="K552" s="94" t="s">
        <v>90</v>
      </c>
      <c r="L552" s="94" t="s">
        <v>90</v>
      </c>
      <c r="M552" s="91">
        <v>0</v>
      </c>
      <c r="N552" s="95" t="s">
        <v>90</v>
      </c>
      <c r="O552" s="94" t="s">
        <v>90</v>
      </c>
      <c r="P552" s="94" t="s">
        <v>90</v>
      </c>
      <c r="Q552" s="91">
        <v>0</v>
      </c>
      <c r="R552" s="95" t="s">
        <v>90</v>
      </c>
      <c r="S552" s="94" t="s">
        <v>90</v>
      </c>
      <c r="T552" s="94" t="s">
        <v>90</v>
      </c>
      <c r="U552" s="91">
        <v>0</v>
      </c>
      <c r="V552" s="95" t="s">
        <v>90</v>
      </c>
      <c r="W552" s="94" t="s">
        <v>90</v>
      </c>
      <c r="X552" s="94" t="s">
        <v>90</v>
      </c>
      <c r="Y552" s="91">
        <v>0</v>
      </c>
      <c r="Z552" s="95" t="s">
        <v>90</v>
      </c>
      <c r="AA552" s="94" t="s">
        <v>90</v>
      </c>
      <c r="AB552" s="94" t="s">
        <v>90</v>
      </c>
      <c r="AC552" s="91">
        <v>0</v>
      </c>
      <c r="AD552" s="95" t="s">
        <v>90</v>
      </c>
      <c r="AE552" s="94" t="s">
        <v>90</v>
      </c>
      <c r="AF552" s="94" t="s">
        <v>90</v>
      </c>
      <c r="AG552" s="91">
        <v>0</v>
      </c>
    </row>
    <row r="553" spans="1:33">
      <c r="A553" s="95">
        <v>40977</v>
      </c>
      <c r="B553" s="94">
        <v>143.66366505205718</v>
      </c>
      <c r="C553" s="94">
        <v>153.77855073433111</v>
      </c>
      <c r="D553" s="91">
        <v>1</v>
      </c>
      <c r="F553" s="95" t="s">
        <v>90</v>
      </c>
      <c r="G553" s="94" t="s">
        <v>90</v>
      </c>
      <c r="H553" s="94" t="s">
        <v>90</v>
      </c>
      <c r="I553" s="91">
        <v>0</v>
      </c>
      <c r="J553" s="95" t="s">
        <v>90</v>
      </c>
      <c r="K553" s="94" t="s">
        <v>90</v>
      </c>
      <c r="L553" s="94" t="s">
        <v>90</v>
      </c>
      <c r="M553" s="91">
        <v>0</v>
      </c>
      <c r="N553" s="95" t="s">
        <v>90</v>
      </c>
      <c r="O553" s="94" t="s">
        <v>90</v>
      </c>
      <c r="P553" s="94" t="s">
        <v>90</v>
      </c>
      <c r="Q553" s="91">
        <v>0</v>
      </c>
      <c r="R553" s="95" t="s">
        <v>90</v>
      </c>
      <c r="S553" s="94" t="s">
        <v>90</v>
      </c>
      <c r="T553" s="94" t="s">
        <v>90</v>
      </c>
      <c r="U553" s="91">
        <v>0</v>
      </c>
      <c r="V553" s="95" t="s">
        <v>90</v>
      </c>
      <c r="W553" s="94" t="s">
        <v>90</v>
      </c>
      <c r="X553" s="94" t="s">
        <v>90</v>
      </c>
      <c r="Y553" s="91">
        <v>0</v>
      </c>
      <c r="Z553" s="95" t="s">
        <v>90</v>
      </c>
      <c r="AA553" s="94" t="s">
        <v>90</v>
      </c>
      <c r="AB553" s="94" t="s">
        <v>90</v>
      </c>
      <c r="AC553" s="91">
        <v>0</v>
      </c>
      <c r="AD553" s="95" t="s">
        <v>90</v>
      </c>
      <c r="AE553" s="94" t="s">
        <v>90</v>
      </c>
      <c r="AF553" s="94" t="s">
        <v>90</v>
      </c>
      <c r="AG553" s="91">
        <v>0</v>
      </c>
    </row>
    <row r="554" spans="1:33">
      <c r="A554" s="95">
        <v>40980</v>
      </c>
      <c r="B554" s="94">
        <v>143.24302257712992</v>
      </c>
      <c r="C554" s="94">
        <v>153.3282922075966</v>
      </c>
      <c r="D554" s="91">
        <v>1</v>
      </c>
      <c r="F554" s="95" t="s">
        <v>90</v>
      </c>
      <c r="G554" s="94" t="s">
        <v>90</v>
      </c>
      <c r="H554" s="94" t="s">
        <v>90</v>
      </c>
      <c r="I554" s="91">
        <v>0</v>
      </c>
      <c r="J554" s="95" t="s">
        <v>90</v>
      </c>
      <c r="K554" s="94" t="s">
        <v>90</v>
      </c>
      <c r="L554" s="94" t="s">
        <v>90</v>
      </c>
      <c r="M554" s="91">
        <v>0</v>
      </c>
      <c r="N554" s="95" t="s">
        <v>90</v>
      </c>
      <c r="O554" s="94" t="s">
        <v>90</v>
      </c>
      <c r="P554" s="94" t="s">
        <v>90</v>
      </c>
      <c r="Q554" s="91">
        <v>0</v>
      </c>
      <c r="R554" s="95" t="s">
        <v>90</v>
      </c>
      <c r="S554" s="94" t="s">
        <v>90</v>
      </c>
      <c r="T554" s="94" t="s">
        <v>90</v>
      </c>
      <c r="U554" s="91">
        <v>0</v>
      </c>
      <c r="V554" s="95" t="s">
        <v>90</v>
      </c>
      <c r="W554" s="94" t="s">
        <v>90</v>
      </c>
      <c r="X554" s="94" t="s">
        <v>90</v>
      </c>
      <c r="Y554" s="91">
        <v>0</v>
      </c>
      <c r="Z554" s="95" t="s">
        <v>90</v>
      </c>
      <c r="AA554" s="94" t="s">
        <v>90</v>
      </c>
      <c r="AB554" s="94" t="s">
        <v>90</v>
      </c>
      <c r="AC554" s="91">
        <v>0</v>
      </c>
      <c r="AD554" s="95" t="s">
        <v>90</v>
      </c>
      <c r="AE554" s="94" t="s">
        <v>90</v>
      </c>
      <c r="AF554" s="94" t="s">
        <v>90</v>
      </c>
      <c r="AG554" s="91">
        <v>0</v>
      </c>
    </row>
    <row r="555" spans="1:33">
      <c r="A555" s="95">
        <v>40981</v>
      </c>
      <c r="B555" s="94">
        <v>144.24970961341612</v>
      </c>
      <c r="C555" s="94">
        <v>154.40585676386095</v>
      </c>
      <c r="D555" s="91">
        <v>1</v>
      </c>
      <c r="F555" s="95" t="s">
        <v>90</v>
      </c>
      <c r="G555" s="94" t="s">
        <v>90</v>
      </c>
      <c r="H555" s="94" t="s">
        <v>90</v>
      </c>
      <c r="I555" s="91">
        <v>0</v>
      </c>
      <c r="J555" s="95" t="s">
        <v>90</v>
      </c>
      <c r="K555" s="94" t="s">
        <v>90</v>
      </c>
      <c r="L555" s="94" t="s">
        <v>90</v>
      </c>
      <c r="M555" s="91">
        <v>0</v>
      </c>
      <c r="N555" s="95" t="s">
        <v>90</v>
      </c>
      <c r="O555" s="94" t="s">
        <v>90</v>
      </c>
      <c r="P555" s="94" t="s">
        <v>90</v>
      </c>
      <c r="Q555" s="91">
        <v>0</v>
      </c>
      <c r="R555" s="95" t="s">
        <v>90</v>
      </c>
      <c r="S555" s="94" t="s">
        <v>90</v>
      </c>
      <c r="T555" s="94" t="s">
        <v>90</v>
      </c>
      <c r="U555" s="91">
        <v>0</v>
      </c>
      <c r="V555" s="95" t="s">
        <v>90</v>
      </c>
      <c r="W555" s="94" t="s">
        <v>90</v>
      </c>
      <c r="X555" s="94" t="s">
        <v>90</v>
      </c>
      <c r="Y555" s="91">
        <v>0</v>
      </c>
      <c r="Z555" s="95" t="s">
        <v>90</v>
      </c>
      <c r="AA555" s="94" t="s">
        <v>90</v>
      </c>
      <c r="AB555" s="94" t="s">
        <v>90</v>
      </c>
      <c r="AC555" s="91">
        <v>0</v>
      </c>
      <c r="AD555" s="95" t="s">
        <v>90</v>
      </c>
      <c r="AE555" s="94" t="s">
        <v>90</v>
      </c>
      <c r="AF555" s="94" t="s">
        <v>90</v>
      </c>
      <c r="AG555" s="91">
        <v>0</v>
      </c>
    </row>
    <row r="556" spans="1:33">
      <c r="A556" s="95">
        <v>40982</v>
      </c>
      <c r="B556" s="94">
        <v>145.63598702646215</v>
      </c>
      <c r="C556" s="94">
        <v>155.88973740561343</v>
      </c>
      <c r="D556" s="91">
        <v>1</v>
      </c>
      <c r="F556" s="95" t="s">
        <v>90</v>
      </c>
      <c r="G556" s="94" t="s">
        <v>90</v>
      </c>
      <c r="H556" s="94" t="s">
        <v>90</v>
      </c>
      <c r="I556" s="91">
        <v>0</v>
      </c>
      <c r="J556" s="95" t="s">
        <v>90</v>
      </c>
      <c r="K556" s="94" t="s">
        <v>90</v>
      </c>
      <c r="L556" s="94" t="s">
        <v>90</v>
      </c>
      <c r="M556" s="91">
        <v>0</v>
      </c>
      <c r="N556" s="95" t="s">
        <v>90</v>
      </c>
      <c r="O556" s="94" t="s">
        <v>90</v>
      </c>
      <c r="P556" s="94" t="s">
        <v>90</v>
      </c>
      <c r="Q556" s="91">
        <v>0</v>
      </c>
      <c r="R556" s="95" t="s">
        <v>90</v>
      </c>
      <c r="S556" s="94" t="s">
        <v>90</v>
      </c>
      <c r="T556" s="94" t="s">
        <v>90</v>
      </c>
      <c r="U556" s="91">
        <v>0</v>
      </c>
      <c r="V556" s="95" t="s">
        <v>90</v>
      </c>
      <c r="W556" s="94" t="s">
        <v>90</v>
      </c>
      <c r="X556" s="94" t="s">
        <v>90</v>
      </c>
      <c r="Y556" s="91">
        <v>0</v>
      </c>
      <c r="Z556" s="95" t="s">
        <v>90</v>
      </c>
      <c r="AA556" s="94" t="s">
        <v>90</v>
      </c>
      <c r="AB556" s="94" t="s">
        <v>90</v>
      </c>
      <c r="AC556" s="91">
        <v>0</v>
      </c>
      <c r="AD556" s="95" t="s">
        <v>90</v>
      </c>
      <c r="AE556" s="94" t="s">
        <v>90</v>
      </c>
      <c r="AF556" s="94" t="s">
        <v>90</v>
      </c>
      <c r="AG556" s="91">
        <v>0</v>
      </c>
    </row>
    <row r="557" spans="1:33">
      <c r="A557" s="95">
        <v>40983</v>
      </c>
      <c r="B557" s="94">
        <v>145.03218586358292</v>
      </c>
      <c r="C557" s="94">
        <v>155.24342459070908</v>
      </c>
      <c r="D557" s="91">
        <v>1</v>
      </c>
      <c r="F557" s="95" t="s">
        <v>90</v>
      </c>
      <c r="G557" s="94" t="s">
        <v>90</v>
      </c>
      <c r="H557" s="94" t="s">
        <v>90</v>
      </c>
      <c r="I557" s="91">
        <v>0</v>
      </c>
      <c r="J557" s="95" t="s">
        <v>90</v>
      </c>
      <c r="K557" s="94" t="s">
        <v>90</v>
      </c>
      <c r="L557" s="94" t="s">
        <v>90</v>
      </c>
      <c r="M557" s="91">
        <v>0</v>
      </c>
      <c r="N557" s="95" t="s">
        <v>90</v>
      </c>
      <c r="O557" s="94" t="s">
        <v>90</v>
      </c>
      <c r="P557" s="94" t="s">
        <v>90</v>
      </c>
      <c r="Q557" s="91">
        <v>0</v>
      </c>
      <c r="R557" s="95" t="s">
        <v>90</v>
      </c>
      <c r="S557" s="94" t="s">
        <v>90</v>
      </c>
      <c r="T557" s="94" t="s">
        <v>90</v>
      </c>
      <c r="U557" s="91">
        <v>0</v>
      </c>
      <c r="V557" s="95" t="s">
        <v>90</v>
      </c>
      <c r="W557" s="94" t="s">
        <v>90</v>
      </c>
      <c r="X557" s="94" t="s">
        <v>90</v>
      </c>
      <c r="Y557" s="91">
        <v>0</v>
      </c>
      <c r="Z557" s="95" t="s">
        <v>90</v>
      </c>
      <c r="AA557" s="94" t="s">
        <v>90</v>
      </c>
      <c r="AB557" s="94" t="s">
        <v>90</v>
      </c>
      <c r="AC557" s="91">
        <v>0</v>
      </c>
      <c r="AD557" s="95" t="s">
        <v>90</v>
      </c>
      <c r="AE557" s="94" t="s">
        <v>90</v>
      </c>
      <c r="AF557" s="94" t="s">
        <v>90</v>
      </c>
      <c r="AG557" s="91">
        <v>0</v>
      </c>
    </row>
    <row r="558" spans="1:33">
      <c r="A558" s="95">
        <v>40984</v>
      </c>
      <c r="B558" s="94">
        <v>144.77782399937189</v>
      </c>
      <c r="C558" s="94">
        <v>155.34445233616481</v>
      </c>
      <c r="D558" s="91">
        <v>1</v>
      </c>
      <c r="F558" s="95" t="s">
        <v>90</v>
      </c>
      <c r="G558" s="94" t="s">
        <v>90</v>
      </c>
      <c r="H558" s="94" t="s">
        <v>90</v>
      </c>
      <c r="I558" s="91">
        <v>0</v>
      </c>
      <c r="J558" s="95" t="s">
        <v>90</v>
      </c>
      <c r="K558" s="94" t="s">
        <v>90</v>
      </c>
      <c r="L558" s="94" t="s">
        <v>90</v>
      </c>
      <c r="M558" s="91">
        <v>0</v>
      </c>
      <c r="N558" s="95" t="s">
        <v>90</v>
      </c>
      <c r="O558" s="94" t="s">
        <v>90</v>
      </c>
      <c r="P558" s="94" t="s">
        <v>90</v>
      </c>
      <c r="Q558" s="91">
        <v>0</v>
      </c>
      <c r="R558" s="95" t="s">
        <v>90</v>
      </c>
      <c r="S558" s="94" t="s">
        <v>90</v>
      </c>
      <c r="T558" s="94" t="s">
        <v>90</v>
      </c>
      <c r="U558" s="91">
        <v>0</v>
      </c>
      <c r="V558" s="95" t="s">
        <v>90</v>
      </c>
      <c r="W558" s="94" t="s">
        <v>90</v>
      </c>
      <c r="X558" s="94" t="s">
        <v>90</v>
      </c>
      <c r="Y558" s="91">
        <v>0</v>
      </c>
      <c r="Z558" s="95" t="s">
        <v>90</v>
      </c>
      <c r="AA558" s="94" t="s">
        <v>90</v>
      </c>
      <c r="AB558" s="94" t="s">
        <v>90</v>
      </c>
      <c r="AC558" s="91">
        <v>0</v>
      </c>
      <c r="AD558" s="95" t="s">
        <v>90</v>
      </c>
      <c r="AE558" s="94" t="s">
        <v>90</v>
      </c>
      <c r="AF558" s="94" t="s">
        <v>90</v>
      </c>
      <c r="AG558" s="91">
        <v>0</v>
      </c>
    </row>
    <row r="559" spans="1:33">
      <c r="A559" s="95">
        <v>40987</v>
      </c>
      <c r="B559" s="94">
        <v>144.87961511200393</v>
      </c>
      <c r="C559" s="94">
        <v>155.453672686407</v>
      </c>
      <c r="D559" s="91">
        <v>1</v>
      </c>
      <c r="F559" s="95" t="s">
        <v>90</v>
      </c>
      <c r="G559" s="94" t="s">
        <v>90</v>
      </c>
      <c r="H559" s="94" t="s">
        <v>90</v>
      </c>
      <c r="I559" s="91">
        <v>0</v>
      </c>
      <c r="J559" s="95" t="s">
        <v>90</v>
      </c>
      <c r="K559" s="94" t="s">
        <v>90</v>
      </c>
      <c r="L559" s="94" t="s">
        <v>90</v>
      </c>
      <c r="M559" s="91">
        <v>0</v>
      </c>
      <c r="N559" s="95" t="s">
        <v>90</v>
      </c>
      <c r="O559" s="94" t="s">
        <v>90</v>
      </c>
      <c r="P559" s="94" t="s">
        <v>90</v>
      </c>
      <c r="Q559" s="91">
        <v>0</v>
      </c>
      <c r="R559" s="95" t="s">
        <v>90</v>
      </c>
      <c r="S559" s="94" t="s">
        <v>90</v>
      </c>
      <c r="T559" s="94" t="s">
        <v>90</v>
      </c>
      <c r="U559" s="91">
        <v>0</v>
      </c>
      <c r="V559" s="95" t="s">
        <v>90</v>
      </c>
      <c r="W559" s="94" t="s">
        <v>90</v>
      </c>
      <c r="X559" s="94" t="s">
        <v>90</v>
      </c>
      <c r="Y559" s="91">
        <v>0</v>
      </c>
      <c r="Z559" s="95" t="s">
        <v>90</v>
      </c>
      <c r="AA559" s="94" t="s">
        <v>90</v>
      </c>
      <c r="AB559" s="94" t="s">
        <v>90</v>
      </c>
      <c r="AC559" s="91">
        <v>0</v>
      </c>
      <c r="AD559" s="95" t="s">
        <v>90</v>
      </c>
      <c r="AE559" s="94" t="s">
        <v>90</v>
      </c>
      <c r="AF559" s="94" t="s">
        <v>90</v>
      </c>
      <c r="AG559" s="91">
        <v>0</v>
      </c>
    </row>
    <row r="560" spans="1:33">
      <c r="A560" s="95">
        <v>40988</v>
      </c>
      <c r="B560" s="94">
        <v>143.99564575062584</v>
      </c>
      <c r="C560" s="94">
        <v>154.50518670608295</v>
      </c>
      <c r="D560" s="91">
        <v>1</v>
      </c>
      <c r="F560" s="95" t="s">
        <v>90</v>
      </c>
      <c r="G560" s="94" t="s">
        <v>90</v>
      </c>
      <c r="H560" s="94" t="s">
        <v>90</v>
      </c>
      <c r="I560" s="91">
        <v>0</v>
      </c>
      <c r="J560" s="95" t="s">
        <v>90</v>
      </c>
      <c r="K560" s="94" t="s">
        <v>90</v>
      </c>
      <c r="L560" s="94" t="s">
        <v>90</v>
      </c>
      <c r="M560" s="91">
        <v>0</v>
      </c>
      <c r="N560" s="95" t="s">
        <v>90</v>
      </c>
      <c r="O560" s="94" t="s">
        <v>90</v>
      </c>
      <c r="P560" s="94" t="s">
        <v>90</v>
      </c>
      <c r="Q560" s="91">
        <v>0</v>
      </c>
      <c r="R560" s="95" t="s">
        <v>90</v>
      </c>
      <c r="S560" s="94" t="s">
        <v>90</v>
      </c>
      <c r="T560" s="94" t="s">
        <v>90</v>
      </c>
      <c r="U560" s="91">
        <v>0</v>
      </c>
      <c r="V560" s="95" t="s">
        <v>90</v>
      </c>
      <c r="W560" s="94" t="s">
        <v>90</v>
      </c>
      <c r="X560" s="94" t="s">
        <v>90</v>
      </c>
      <c r="Y560" s="91">
        <v>0</v>
      </c>
      <c r="Z560" s="95" t="s">
        <v>90</v>
      </c>
      <c r="AA560" s="94" t="s">
        <v>90</v>
      </c>
      <c r="AB560" s="94" t="s">
        <v>90</v>
      </c>
      <c r="AC560" s="91">
        <v>0</v>
      </c>
      <c r="AD560" s="95" t="s">
        <v>90</v>
      </c>
      <c r="AE560" s="94" t="s">
        <v>90</v>
      </c>
      <c r="AF560" s="94" t="s">
        <v>90</v>
      </c>
      <c r="AG560" s="91">
        <v>0</v>
      </c>
    </row>
    <row r="561" spans="1:33">
      <c r="A561" s="95">
        <v>40990</v>
      </c>
      <c r="B561" s="94">
        <v>142.2230927773499</v>
      </c>
      <c r="C561" s="94">
        <v>152.60326372324005</v>
      </c>
      <c r="D561" s="91">
        <v>1</v>
      </c>
      <c r="F561" s="95" t="s">
        <v>90</v>
      </c>
      <c r="G561" s="94" t="s">
        <v>90</v>
      </c>
      <c r="H561" s="94" t="s">
        <v>90</v>
      </c>
      <c r="I561" s="91">
        <v>0</v>
      </c>
      <c r="J561" s="95" t="s">
        <v>90</v>
      </c>
      <c r="K561" s="94" t="s">
        <v>90</v>
      </c>
      <c r="L561" s="94" t="s">
        <v>90</v>
      </c>
      <c r="M561" s="91">
        <v>0</v>
      </c>
      <c r="N561" s="95" t="s">
        <v>90</v>
      </c>
      <c r="O561" s="94" t="s">
        <v>90</v>
      </c>
      <c r="P561" s="94" t="s">
        <v>90</v>
      </c>
      <c r="Q561" s="91">
        <v>0</v>
      </c>
      <c r="R561" s="95" t="s">
        <v>90</v>
      </c>
      <c r="S561" s="94" t="s">
        <v>90</v>
      </c>
      <c r="T561" s="94" t="s">
        <v>90</v>
      </c>
      <c r="U561" s="91">
        <v>0</v>
      </c>
      <c r="V561" s="95" t="s">
        <v>90</v>
      </c>
      <c r="W561" s="94" t="s">
        <v>90</v>
      </c>
      <c r="X561" s="94" t="s">
        <v>90</v>
      </c>
      <c r="Y561" s="91">
        <v>0</v>
      </c>
      <c r="Z561" s="95" t="s">
        <v>90</v>
      </c>
      <c r="AA561" s="94" t="s">
        <v>90</v>
      </c>
      <c r="AB561" s="94" t="s">
        <v>90</v>
      </c>
      <c r="AC561" s="91">
        <v>0</v>
      </c>
      <c r="AD561" s="95" t="s">
        <v>90</v>
      </c>
      <c r="AE561" s="94" t="s">
        <v>90</v>
      </c>
      <c r="AF561" s="94" t="s">
        <v>90</v>
      </c>
      <c r="AG561" s="91">
        <v>0</v>
      </c>
    </row>
    <row r="562" spans="1:33">
      <c r="A562" s="95">
        <v>40991</v>
      </c>
      <c r="B562" s="94">
        <v>142.03225847369691</v>
      </c>
      <c r="C562" s="94">
        <v>152.39850135308552</v>
      </c>
      <c r="D562" s="91">
        <v>1</v>
      </c>
      <c r="F562" s="95" t="s">
        <v>90</v>
      </c>
      <c r="G562" s="94" t="s">
        <v>90</v>
      </c>
      <c r="H562" s="94" t="s">
        <v>90</v>
      </c>
      <c r="I562" s="91">
        <v>0</v>
      </c>
      <c r="J562" s="95" t="s">
        <v>90</v>
      </c>
      <c r="K562" s="94" t="s">
        <v>90</v>
      </c>
      <c r="L562" s="94" t="s">
        <v>90</v>
      </c>
      <c r="M562" s="91">
        <v>0</v>
      </c>
      <c r="N562" s="95" t="s">
        <v>90</v>
      </c>
      <c r="O562" s="94" t="s">
        <v>90</v>
      </c>
      <c r="P562" s="94" t="s">
        <v>90</v>
      </c>
      <c r="Q562" s="91">
        <v>0</v>
      </c>
      <c r="R562" s="95" t="s">
        <v>90</v>
      </c>
      <c r="S562" s="94" t="s">
        <v>90</v>
      </c>
      <c r="T562" s="94" t="s">
        <v>90</v>
      </c>
      <c r="U562" s="91">
        <v>0</v>
      </c>
      <c r="V562" s="95" t="s">
        <v>90</v>
      </c>
      <c r="W562" s="94" t="s">
        <v>90</v>
      </c>
      <c r="X562" s="94" t="s">
        <v>90</v>
      </c>
      <c r="Y562" s="91">
        <v>0</v>
      </c>
      <c r="Z562" s="95" t="s">
        <v>90</v>
      </c>
      <c r="AA562" s="94" t="s">
        <v>90</v>
      </c>
      <c r="AB562" s="94" t="s">
        <v>90</v>
      </c>
      <c r="AC562" s="91">
        <v>0</v>
      </c>
      <c r="AD562" s="95" t="s">
        <v>90</v>
      </c>
      <c r="AE562" s="94" t="s">
        <v>90</v>
      </c>
      <c r="AF562" s="94" t="s">
        <v>90</v>
      </c>
      <c r="AG562" s="91">
        <v>0</v>
      </c>
    </row>
    <row r="563" spans="1:33">
      <c r="A563" s="95">
        <v>40994</v>
      </c>
      <c r="B563" s="94">
        <v>142.54361428797412</v>
      </c>
      <c r="C563" s="94">
        <v>153.74795975758047</v>
      </c>
      <c r="D563" s="91">
        <v>1</v>
      </c>
      <c r="F563" s="95" t="s">
        <v>90</v>
      </c>
      <c r="G563" s="94" t="s">
        <v>90</v>
      </c>
      <c r="H563" s="94" t="s">
        <v>90</v>
      </c>
      <c r="I563" s="91">
        <v>0</v>
      </c>
      <c r="J563" s="95" t="s">
        <v>90</v>
      </c>
      <c r="K563" s="94" t="s">
        <v>90</v>
      </c>
      <c r="L563" s="94" t="s">
        <v>90</v>
      </c>
      <c r="M563" s="91">
        <v>0</v>
      </c>
      <c r="N563" s="95" t="s">
        <v>90</v>
      </c>
      <c r="O563" s="94" t="s">
        <v>90</v>
      </c>
      <c r="P563" s="94" t="s">
        <v>90</v>
      </c>
      <c r="Q563" s="91">
        <v>0</v>
      </c>
      <c r="R563" s="95" t="s">
        <v>90</v>
      </c>
      <c r="S563" s="94" t="s">
        <v>90</v>
      </c>
      <c r="T563" s="94" t="s">
        <v>90</v>
      </c>
      <c r="U563" s="91">
        <v>0</v>
      </c>
      <c r="V563" s="95" t="s">
        <v>90</v>
      </c>
      <c r="W563" s="94" t="s">
        <v>90</v>
      </c>
      <c r="X563" s="94" t="s">
        <v>90</v>
      </c>
      <c r="Y563" s="91">
        <v>0</v>
      </c>
      <c r="Z563" s="95" t="s">
        <v>90</v>
      </c>
      <c r="AA563" s="94" t="s">
        <v>90</v>
      </c>
      <c r="AB563" s="94" t="s">
        <v>90</v>
      </c>
      <c r="AC563" s="91">
        <v>0</v>
      </c>
      <c r="AD563" s="95" t="s">
        <v>90</v>
      </c>
      <c r="AE563" s="94" t="s">
        <v>90</v>
      </c>
      <c r="AF563" s="94" t="s">
        <v>90</v>
      </c>
      <c r="AG563" s="91">
        <v>0</v>
      </c>
    </row>
    <row r="564" spans="1:33">
      <c r="A564" s="95">
        <v>40995</v>
      </c>
      <c r="B564" s="94">
        <v>144.38566913066154</v>
      </c>
      <c r="C564" s="94">
        <v>155.73480550468355</v>
      </c>
      <c r="D564" s="91">
        <v>1</v>
      </c>
      <c r="F564" s="95" t="s">
        <v>90</v>
      </c>
      <c r="G564" s="94" t="s">
        <v>90</v>
      </c>
      <c r="H564" s="94" t="s">
        <v>90</v>
      </c>
      <c r="I564" s="91">
        <v>0</v>
      </c>
      <c r="J564" s="95" t="s">
        <v>90</v>
      </c>
      <c r="K564" s="94" t="s">
        <v>90</v>
      </c>
      <c r="L564" s="94" t="s">
        <v>90</v>
      </c>
      <c r="M564" s="91">
        <v>0</v>
      </c>
      <c r="N564" s="95" t="s">
        <v>90</v>
      </c>
      <c r="O564" s="94" t="s">
        <v>90</v>
      </c>
      <c r="P564" s="94" t="s">
        <v>90</v>
      </c>
      <c r="Q564" s="91">
        <v>0</v>
      </c>
      <c r="R564" s="95" t="s">
        <v>90</v>
      </c>
      <c r="S564" s="94" t="s">
        <v>90</v>
      </c>
      <c r="T564" s="94" t="s">
        <v>90</v>
      </c>
      <c r="U564" s="91">
        <v>0</v>
      </c>
      <c r="V564" s="95" t="s">
        <v>90</v>
      </c>
      <c r="W564" s="94" t="s">
        <v>90</v>
      </c>
      <c r="X564" s="94" t="s">
        <v>90</v>
      </c>
      <c r="Y564" s="91">
        <v>0</v>
      </c>
      <c r="Z564" s="95" t="s">
        <v>90</v>
      </c>
      <c r="AA564" s="94" t="s">
        <v>90</v>
      </c>
      <c r="AB564" s="94" t="s">
        <v>90</v>
      </c>
      <c r="AC564" s="91">
        <v>0</v>
      </c>
      <c r="AD564" s="95" t="s">
        <v>90</v>
      </c>
      <c r="AE564" s="94" t="s">
        <v>90</v>
      </c>
      <c r="AF564" s="94" t="s">
        <v>90</v>
      </c>
      <c r="AG564" s="91">
        <v>0</v>
      </c>
    </row>
    <row r="565" spans="1:33">
      <c r="A565" s="95">
        <v>40996</v>
      </c>
      <c r="B565" s="94">
        <v>143.72208033847099</v>
      </c>
      <c r="C565" s="94">
        <v>155.01905669035099</v>
      </c>
      <c r="D565" s="91">
        <v>1</v>
      </c>
      <c r="F565" s="95" t="s">
        <v>90</v>
      </c>
      <c r="G565" s="94" t="s">
        <v>90</v>
      </c>
      <c r="H565" s="94" t="s">
        <v>90</v>
      </c>
      <c r="I565" s="91">
        <v>0</v>
      </c>
      <c r="J565" s="95" t="s">
        <v>90</v>
      </c>
      <c r="K565" s="94" t="s">
        <v>90</v>
      </c>
      <c r="L565" s="94" t="s">
        <v>90</v>
      </c>
      <c r="M565" s="91">
        <v>0</v>
      </c>
      <c r="N565" s="95" t="s">
        <v>90</v>
      </c>
      <c r="O565" s="94" t="s">
        <v>90</v>
      </c>
      <c r="P565" s="94" t="s">
        <v>90</v>
      </c>
      <c r="Q565" s="91">
        <v>0</v>
      </c>
      <c r="R565" s="95" t="s">
        <v>90</v>
      </c>
      <c r="S565" s="94" t="s">
        <v>90</v>
      </c>
      <c r="T565" s="94" t="s">
        <v>90</v>
      </c>
      <c r="U565" s="91">
        <v>0</v>
      </c>
      <c r="V565" s="95" t="s">
        <v>90</v>
      </c>
      <c r="W565" s="94" t="s">
        <v>90</v>
      </c>
      <c r="X565" s="94" t="s">
        <v>90</v>
      </c>
      <c r="Y565" s="91">
        <v>0</v>
      </c>
      <c r="Z565" s="95" t="s">
        <v>90</v>
      </c>
      <c r="AA565" s="94" t="s">
        <v>90</v>
      </c>
      <c r="AB565" s="94" t="s">
        <v>90</v>
      </c>
      <c r="AC565" s="91">
        <v>0</v>
      </c>
      <c r="AD565" s="95" t="s">
        <v>90</v>
      </c>
      <c r="AE565" s="94" t="s">
        <v>90</v>
      </c>
      <c r="AF565" s="94" t="s">
        <v>90</v>
      </c>
      <c r="AG565" s="91">
        <v>0</v>
      </c>
    </row>
    <row r="566" spans="1:33">
      <c r="A566" s="95">
        <v>40997</v>
      </c>
      <c r="B566" s="94">
        <v>143.26504123964469</v>
      </c>
      <c r="C566" s="94">
        <v>154.52609298008596</v>
      </c>
      <c r="D566" s="91">
        <v>1</v>
      </c>
      <c r="F566" s="95" t="s">
        <v>90</v>
      </c>
      <c r="G566" s="94" t="s">
        <v>90</v>
      </c>
      <c r="H566" s="94" t="s">
        <v>90</v>
      </c>
      <c r="I566" s="91">
        <v>0</v>
      </c>
      <c r="J566" s="95" t="s">
        <v>90</v>
      </c>
      <c r="K566" s="94" t="s">
        <v>90</v>
      </c>
      <c r="L566" s="94" t="s">
        <v>90</v>
      </c>
      <c r="M566" s="91">
        <v>0</v>
      </c>
      <c r="N566" s="95" t="s">
        <v>90</v>
      </c>
      <c r="O566" s="94" t="s">
        <v>90</v>
      </c>
      <c r="P566" s="94" t="s">
        <v>90</v>
      </c>
      <c r="Q566" s="91">
        <v>0</v>
      </c>
      <c r="R566" s="95" t="s">
        <v>90</v>
      </c>
      <c r="S566" s="94" t="s">
        <v>90</v>
      </c>
      <c r="T566" s="94" t="s">
        <v>90</v>
      </c>
      <c r="U566" s="91">
        <v>0</v>
      </c>
      <c r="V566" s="95" t="s">
        <v>90</v>
      </c>
      <c r="W566" s="94" t="s">
        <v>90</v>
      </c>
      <c r="X566" s="94" t="s">
        <v>90</v>
      </c>
      <c r="Y566" s="91">
        <v>0</v>
      </c>
      <c r="Z566" s="95" t="s">
        <v>90</v>
      </c>
      <c r="AA566" s="94" t="s">
        <v>90</v>
      </c>
      <c r="AB566" s="94" t="s">
        <v>90</v>
      </c>
      <c r="AC566" s="91">
        <v>0</v>
      </c>
      <c r="AD566" s="95" t="s">
        <v>90</v>
      </c>
      <c r="AE566" s="94" t="s">
        <v>90</v>
      </c>
      <c r="AF566" s="94" t="s">
        <v>90</v>
      </c>
      <c r="AG566" s="91">
        <v>0</v>
      </c>
    </row>
    <row r="567" spans="1:33">
      <c r="A567" s="95">
        <v>40998</v>
      </c>
      <c r="B567" s="94">
        <v>143.53696560362405</v>
      </c>
      <c r="C567" s="94">
        <v>155.14980459586641</v>
      </c>
      <c r="D567" s="91">
        <v>1</v>
      </c>
      <c r="F567" s="95" t="s">
        <v>90</v>
      </c>
      <c r="G567" s="94" t="s">
        <v>90</v>
      </c>
      <c r="H567" s="94" t="s">
        <v>90</v>
      </c>
      <c r="I567" s="91">
        <v>0</v>
      </c>
      <c r="J567" s="95" t="s">
        <v>90</v>
      </c>
      <c r="K567" s="94" t="s">
        <v>90</v>
      </c>
      <c r="L567" s="94" t="s">
        <v>90</v>
      </c>
      <c r="M567" s="91">
        <v>0</v>
      </c>
      <c r="N567" s="95" t="s">
        <v>90</v>
      </c>
      <c r="O567" s="94" t="s">
        <v>90</v>
      </c>
      <c r="P567" s="94" t="s">
        <v>90</v>
      </c>
      <c r="Q567" s="91">
        <v>0</v>
      </c>
      <c r="R567" s="95" t="s">
        <v>90</v>
      </c>
      <c r="S567" s="94" t="s">
        <v>90</v>
      </c>
      <c r="T567" s="94" t="s">
        <v>90</v>
      </c>
      <c r="U567" s="91">
        <v>0</v>
      </c>
      <c r="V567" s="95" t="s">
        <v>90</v>
      </c>
      <c r="W567" s="94" t="s">
        <v>90</v>
      </c>
      <c r="X567" s="94" t="s">
        <v>90</v>
      </c>
      <c r="Y567" s="91">
        <v>0</v>
      </c>
      <c r="Z567" s="95" t="s">
        <v>90</v>
      </c>
      <c r="AA567" s="94" t="s">
        <v>90</v>
      </c>
      <c r="AB567" s="94" t="s">
        <v>90</v>
      </c>
      <c r="AC567" s="91">
        <v>0</v>
      </c>
      <c r="AD567" s="95" t="s">
        <v>90</v>
      </c>
      <c r="AE567" s="94" t="s">
        <v>90</v>
      </c>
      <c r="AF567" s="94" t="s">
        <v>90</v>
      </c>
      <c r="AG567" s="91">
        <v>0</v>
      </c>
    </row>
    <row r="568" spans="1:33">
      <c r="A568" s="95">
        <v>41001</v>
      </c>
      <c r="B568" s="94">
        <v>145.63346403475302</v>
      </c>
      <c r="C568" s="94">
        <v>157.41591995198613</v>
      </c>
      <c r="D568" s="91">
        <v>1</v>
      </c>
      <c r="F568" s="95" t="s">
        <v>90</v>
      </c>
      <c r="G568" s="94" t="s">
        <v>90</v>
      </c>
      <c r="H568" s="94" t="s">
        <v>90</v>
      </c>
      <c r="I568" s="91">
        <v>0</v>
      </c>
      <c r="J568" s="95" t="s">
        <v>90</v>
      </c>
      <c r="K568" s="94" t="s">
        <v>90</v>
      </c>
      <c r="L568" s="94" t="s">
        <v>90</v>
      </c>
      <c r="M568" s="91">
        <v>0</v>
      </c>
      <c r="N568" s="95" t="s">
        <v>90</v>
      </c>
      <c r="O568" s="94" t="s">
        <v>90</v>
      </c>
      <c r="P568" s="94" t="s">
        <v>90</v>
      </c>
      <c r="Q568" s="91">
        <v>0</v>
      </c>
      <c r="R568" s="95" t="s">
        <v>90</v>
      </c>
      <c r="S568" s="94" t="s">
        <v>90</v>
      </c>
      <c r="T568" s="94" t="s">
        <v>90</v>
      </c>
      <c r="U568" s="91">
        <v>0</v>
      </c>
      <c r="V568" s="95" t="s">
        <v>90</v>
      </c>
      <c r="W568" s="94" t="s">
        <v>90</v>
      </c>
      <c r="X568" s="94" t="s">
        <v>90</v>
      </c>
      <c r="Y568" s="91">
        <v>0</v>
      </c>
      <c r="Z568" s="95" t="s">
        <v>90</v>
      </c>
      <c r="AA568" s="94" t="s">
        <v>90</v>
      </c>
      <c r="AB568" s="94" t="s">
        <v>90</v>
      </c>
      <c r="AC568" s="91">
        <v>0</v>
      </c>
      <c r="AD568" s="95" t="s">
        <v>90</v>
      </c>
      <c r="AE568" s="94" t="s">
        <v>90</v>
      </c>
      <c r="AF568" s="94" t="s">
        <v>90</v>
      </c>
      <c r="AG568" s="91">
        <v>0</v>
      </c>
    </row>
    <row r="569" spans="1:33">
      <c r="A569" s="95">
        <v>41002</v>
      </c>
      <c r="B569" s="94">
        <v>145.76443737374666</v>
      </c>
      <c r="C569" s="94">
        <v>157.55748967144257</v>
      </c>
      <c r="D569" s="91">
        <v>1</v>
      </c>
      <c r="F569" s="95" t="s">
        <v>90</v>
      </c>
      <c r="G569" s="94" t="s">
        <v>90</v>
      </c>
      <c r="H569" s="94" t="s">
        <v>90</v>
      </c>
      <c r="I569" s="91">
        <v>0</v>
      </c>
      <c r="J569" s="95" t="s">
        <v>90</v>
      </c>
      <c r="K569" s="94" t="s">
        <v>90</v>
      </c>
      <c r="L569" s="94" t="s">
        <v>90</v>
      </c>
      <c r="M569" s="91">
        <v>0</v>
      </c>
      <c r="N569" s="95" t="s">
        <v>90</v>
      </c>
      <c r="O569" s="94" t="s">
        <v>90</v>
      </c>
      <c r="P569" s="94" t="s">
        <v>90</v>
      </c>
      <c r="Q569" s="91">
        <v>0</v>
      </c>
      <c r="R569" s="95" t="s">
        <v>90</v>
      </c>
      <c r="S569" s="94" t="s">
        <v>90</v>
      </c>
      <c r="T569" s="94" t="s">
        <v>90</v>
      </c>
      <c r="U569" s="91">
        <v>0</v>
      </c>
      <c r="V569" s="95" t="s">
        <v>90</v>
      </c>
      <c r="W569" s="94" t="s">
        <v>90</v>
      </c>
      <c r="X569" s="94" t="s">
        <v>90</v>
      </c>
      <c r="Y569" s="91">
        <v>0</v>
      </c>
      <c r="Z569" s="95" t="s">
        <v>90</v>
      </c>
      <c r="AA569" s="94" t="s">
        <v>90</v>
      </c>
      <c r="AB569" s="94" t="s">
        <v>90</v>
      </c>
      <c r="AC569" s="91">
        <v>0</v>
      </c>
      <c r="AD569" s="95" t="s">
        <v>90</v>
      </c>
      <c r="AE569" s="94" t="s">
        <v>90</v>
      </c>
      <c r="AF569" s="94" t="s">
        <v>90</v>
      </c>
      <c r="AG569" s="91">
        <v>0</v>
      </c>
    </row>
    <row r="570" spans="1:33">
      <c r="A570" s="95">
        <v>41003</v>
      </c>
      <c r="B570" s="94">
        <v>141.93998179890016</v>
      </c>
      <c r="C570" s="94">
        <v>153.42361703014979</v>
      </c>
      <c r="D570" s="91">
        <v>1</v>
      </c>
      <c r="F570" s="95" t="s">
        <v>90</v>
      </c>
      <c r="G570" s="94" t="s">
        <v>90</v>
      </c>
      <c r="H570" s="94" t="s">
        <v>90</v>
      </c>
      <c r="I570" s="91">
        <v>0</v>
      </c>
      <c r="J570" s="95" t="s">
        <v>90</v>
      </c>
      <c r="K570" s="94" t="s">
        <v>90</v>
      </c>
      <c r="L570" s="94" t="s">
        <v>90</v>
      </c>
      <c r="M570" s="91">
        <v>0</v>
      </c>
      <c r="N570" s="95" t="s">
        <v>90</v>
      </c>
      <c r="O570" s="94" t="s">
        <v>90</v>
      </c>
      <c r="P570" s="94" t="s">
        <v>90</v>
      </c>
      <c r="Q570" s="91">
        <v>0</v>
      </c>
      <c r="R570" s="95" t="s">
        <v>90</v>
      </c>
      <c r="S570" s="94" t="s">
        <v>90</v>
      </c>
      <c r="T570" s="94" t="s">
        <v>90</v>
      </c>
      <c r="U570" s="91">
        <v>0</v>
      </c>
      <c r="V570" s="95" t="s">
        <v>90</v>
      </c>
      <c r="W570" s="94" t="s">
        <v>90</v>
      </c>
      <c r="X570" s="94" t="s">
        <v>90</v>
      </c>
      <c r="Y570" s="91">
        <v>0</v>
      </c>
      <c r="Z570" s="95" t="s">
        <v>90</v>
      </c>
      <c r="AA570" s="94" t="s">
        <v>90</v>
      </c>
      <c r="AB570" s="94" t="s">
        <v>90</v>
      </c>
      <c r="AC570" s="91">
        <v>0</v>
      </c>
      <c r="AD570" s="95" t="s">
        <v>90</v>
      </c>
      <c r="AE570" s="94" t="s">
        <v>90</v>
      </c>
      <c r="AF570" s="94" t="s">
        <v>90</v>
      </c>
      <c r="AG570" s="91">
        <v>0</v>
      </c>
    </row>
    <row r="571" spans="1:33">
      <c r="A571" s="95">
        <v>41004</v>
      </c>
      <c r="B571" s="94">
        <v>143.81011311223867</v>
      </c>
      <c r="C571" s="94">
        <v>155.55902288687886</v>
      </c>
      <c r="D571" s="91">
        <v>1</v>
      </c>
      <c r="F571" s="95" t="s">
        <v>90</v>
      </c>
      <c r="G571" s="94" t="s">
        <v>90</v>
      </c>
      <c r="H571" s="94" t="s">
        <v>90</v>
      </c>
      <c r="I571" s="91">
        <v>0</v>
      </c>
      <c r="J571" s="95" t="s">
        <v>90</v>
      </c>
      <c r="K571" s="94" t="s">
        <v>90</v>
      </c>
      <c r="L571" s="94" t="s">
        <v>90</v>
      </c>
      <c r="M571" s="91">
        <v>0</v>
      </c>
      <c r="N571" s="95" t="s">
        <v>90</v>
      </c>
      <c r="O571" s="94" t="s">
        <v>90</v>
      </c>
      <c r="P571" s="94" t="s">
        <v>90</v>
      </c>
      <c r="Q571" s="91">
        <v>0</v>
      </c>
      <c r="R571" s="95" t="s">
        <v>90</v>
      </c>
      <c r="S571" s="94" t="s">
        <v>90</v>
      </c>
      <c r="T571" s="94" t="s">
        <v>90</v>
      </c>
      <c r="U571" s="91">
        <v>0</v>
      </c>
      <c r="V571" s="95" t="s">
        <v>90</v>
      </c>
      <c r="W571" s="94" t="s">
        <v>90</v>
      </c>
      <c r="X571" s="94" t="s">
        <v>90</v>
      </c>
      <c r="Y571" s="91">
        <v>0</v>
      </c>
      <c r="Z571" s="95" t="s">
        <v>90</v>
      </c>
      <c r="AA571" s="94" t="s">
        <v>90</v>
      </c>
      <c r="AB571" s="94" t="s">
        <v>90</v>
      </c>
      <c r="AC571" s="91">
        <v>0</v>
      </c>
      <c r="AD571" s="95" t="s">
        <v>90</v>
      </c>
      <c r="AE571" s="94" t="s">
        <v>90</v>
      </c>
      <c r="AF571" s="94" t="s">
        <v>90</v>
      </c>
      <c r="AG571" s="91">
        <v>0</v>
      </c>
    </row>
    <row r="572" spans="1:33">
      <c r="A572" s="95">
        <v>41009</v>
      </c>
      <c r="B572" s="94">
        <v>143.70601936008336</v>
      </c>
      <c r="C572" s="94">
        <v>155.44642494766947</v>
      </c>
      <c r="D572" s="91">
        <v>1</v>
      </c>
      <c r="F572" s="95" t="s">
        <v>90</v>
      </c>
      <c r="G572" s="94" t="s">
        <v>90</v>
      </c>
      <c r="H572" s="94" t="s">
        <v>90</v>
      </c>
      <c r="I572" s="91">
        <v>0</v>
      </c>
      <c r="J572" s="95" t="s">
        <v>90</v>
      </c>
      <c r="K572" s="94" t="s">
        <v>90</v>
      </c>
      <c r="L572" s="94" t="s">
        <v>90</v>
      </c>
      <c r="M572" s="91">
        <v>0</v>
      </c>
      <c r="N572" s="95" t="s">
        <v>90</v>
      </c>
      <c r="O572" s="94" t="s">
        <v>90</v>
      </c>
      <c r="P572" s="94" t="s">
        <v>90</v>
      </c>
      <c r="Q572" s="91">
        <v>0</v>
      </c>
      <c r="R572" s="95" t="s">
        <v>90</v>
      </c>
      <c r="S572" s="94" t="s">
        <v>90</v>
      </c>
      <c r="T572" s="94" t="s">
        <v>90</v>
      </c>
      <c r="U572" s="91">
        <v>0</v>
      </c>
      <c r="V572" s="95" t="s">
        <v>90</v>
      </c>
      <c r="W572" s="94" t="s">
        <v>90</v>
      </c>
      <c r="X572" s="94" t="s">
        <v>90</v>
      </c>
      <c r="Y572" s="91">
        <v>0</v>
      </c>
      <c r="Z572" s="95" t="s">
        <v>90</v>
      </c>
      <c r="AA572" s="94" t="s">
        <v>90</v>
      </c>
      <c r="AB572" s="94" t="s">
        <v>90</v>
      </c>
      <c r="AC572" s="91">
        <v>0</v>
      </c>
      <c r="AD572" s="95" t="s">
        <v>90</v>
      </c>
      <c r="AE572" s="94" t="s">
        <v>90</v>
      </c>
      <c r="AF572" s="94" t="s">
        <v>90</v>
      </c>
      <c r="AG572" s="91">
        <v>0</v>
      </c>
    </row>
    <row r="573" spans="1:33">
      <c r="A573" s="95">
        <v>41010</v>
      </c>
      <c r="B573" s="94">
        <v>143.49929217665914</v>
      </c>
      <c r="C573" s="94">
        <v>155.22280869453067</v>
      </c>
      <c r="D573" s="91">
        <v>1</v>
      </c>
      <c r="F573" s="95" t="s">
        <v>90</v>
      </c>
      <c r="G573" s="94" t="s">
        <v>90</v>
      </c>
      <c r="H573" s="94" t="s">
        <v>90</v>
      </c>
      <c r="I573" s="91">
        <v>0</v>
      </c>
      <c r="J573" s="95" t="s">
        <v>90</v>
      </c>
      <c r="K573" s="94" t="s">
        <v>90</v>
      </c>
      <c r="L573" s="94" t="s">
        <v>90</v>
      </c>
      <c r="M573" s="91">
        <v>0</v>
      </c>
      <c r="N573" s="95" t="s">
        <v>90</v>
      </c>
      <c r="O573" s="94" t="s">
        <v>90</v>
      </c>
      <c r="P573" s="94" t="s">
        <v>90</v>
      </c>
      <c r="Q573" s="91">
        <v>0</v>
      </c>
      <c r="R573" s="95" t="s">
        <v>90</v>
      </c>
      <c r="S573" s="94" t="s">
        <v>90</v>
      </c>
      <c r="T573" s="94" t="s">
        <v>90</v>
      </c>
      <c r="U573" s="91">
        <v>0</v>
      </c>
      <c r="V573" s="95" t="s">
        <v>90</v>
      </c>
      <c r="W573" s="94" t="s">
        <v>90</v>
      </c>
      <c r="X573" s="94" t="s">
        <v>90</v>
      </c>
      <c r="Y573" s="91">
        <v>0</v>
      </c>
      <c r="Z573" s="95" t="s">
        <v>90</v>
      </c>
      <c r="AA573" s="94" t="s">
        <v>90</v>
      </c>
      <c r="AB573" s="94" t="s">
        <v>90</v>
      </c>
      <c r="AC573" s="91">
        <v>0</v>
      </c>
      <c r="AD573" s="95" t="s">
        <v>90</v>
      </c>
      <c r="AE573" s="94" t="s">
        <v>90</v>
      </c>
      <c r="AF573" s="94" t="s">
        <v>90</v>
      </c>
      <c r="AG573" s="91">
        <v>0</v>
      </c>
    </row>
    <row r="574" spans="1:33">
      <c r="A574" s="95">
        <v>41011</v>
      </c>
      <c r="B574" s="94">
        <v>143.72900463759839</v>
      </c>
      <c r="C574" s="94">
        <v>155.47128806218655</v>
      </c>
      <c r="D574" s="91">
        <v>1</v>
      </c>
      <c r="F574" s="95" t="s">
        <v>90</v>
      </c>
      <c r="G574" s="94" t="s">
        <v>90</v>
      </c>
      <c r="H574" s="94" t="s">
        <v>90</v>
      </c>
      <c r="I574" s="91">
        <v>0</v>
      </c>
      <c r="J574" s="95" t="s">
        <v>90</v>
      </c>
      <c r="K574" s="94" t="s">
        <v>90</v>
      </c>
      <c r="L574" s="94" t="s">
        <v>90</v>
      </c>
      <c r="M574" s="91">
        <v>0</v>
      </c>
      <c r="N574" s="95" t="s">
        <v>90</v>
      </c>
      <c r="O574" s="94" t="s">
        <v>90</v>
      </c>
      <c r="P574" s="94" t="s">
        <v>90</v>
      </c>
      <c r="Q574" s="91">
        <v>0</v>
      </c>
      <c r="R574" s="95" t="s">
        <v>90</v>
      </c>
      <c r="S574" s="94" t="s">
        <v>90</v>
      </c>
      <c r="T574" s="94" t="s">
        <v>90</v>
      </c>
      <c r="U574" s="91">
        <v>0</v>
      </c>
      <c r="V574" s="95" t="s">
        <v>90</v>
      </c>
      <c r="W574" s="94" t="s">
        <v>90</v>
      </c>
      <c r="X574" s="94" t="s">
        <v>90</v>
      </c>
      <c r="Y574" s="91">
        <v>0</v>
      </c>
      <c r="Z574" s="95" t="s">
        <v>90</v>
      </c>
      <c r="AA574" s="94" t="s">
        <v>90</v>
      </c>
      <c r="AB574" s="94" t="s">
        <v>90</v>
      </c>
      <c r="AC574" s="91">
        <v>0</v>
      </c>
      <c r="AD574" s="95" t="s">
        <v>90</v>
      </c>
      <c r="AE574" s="94" t="s">
        <v>90</v>
      </c>
      <c r="AF574" s="94" t="s">
        <v>90</v>
      </c>
      <c r="AG574" s="91">
        <v>0</v>
      </c>
    </row>
    <row r="575" spans="1:33">
      <c r="A575" s="95">
        <v>41012</v>
      </c>
      <c r="B575" s="94">
        <v>143.51069897051084</v>
      </c>
      <c r="C575" s="94">
        <v>155.2351473935793</v>
      </c>
      <c r="D575" s="91">
        <v>1</v>
      </c>
      <c r="F575" s="95" t="s">
        <v>90</v>
      </c>
      <c r="G575" s="94" t="s">
        <v>90</v>
      </c>
      <c r="H575" s="94" t="s">
        <v>90</v>
      </c>
      <c r="I575" s="91">
        <v>0</v>
      </c>
      <c r="J575" s="95" t="s">
        <v>90</v>
      </c>
      <c r="K575" s="94" t="s">
        <v>90</v>
      </c>
      <c r="L575" s="94" t="s">
        <v>90</v>
      </c>
      <c r="M575" s="91">
        <v>0</v>
      </c>
      <c r="N575" s="95" t="s">
        <v>90</v>
      </c>
      <c r="O575" s="94" t="s">
        <v>90</v>
      </c>
      <c r="P575" s="94" t="s">
        <v>90</v>
      </c>
      <c r="Q575" s="91">
        <v>0</v>
      </c>
      <c r="R575" s="95" t="s">
        <v>90</v>
      </c>
      <c r="S575" s="94" t="s">
        <v>90</v>
      </c>
      <c r="T575" s="94" t="s">
        <v>90</v>
      </c>
      <c r="U575" s="91">
        <v>0</v>
      </c>
      <c r="V575" s="95" t="s">
        <v>90</v>
      </c>
      <c r="W575" s="94" t="s">
        <v>90</v>
      </c>
      <c r="X575" s="94" t="s">
        <v>90</v>
      </c>
      <c r="Y575" s="91">
        <v>0</v>
      </c>
      <c r="Z575" s="95" t="s">
        <v>90</v>
      </c>
      <c r="AA575" s="94" t="s">
        <v>90</v>
      </c>
      <c r="AB575" s="94" t="s">
        <v>90</v>
      </c>
      <c r="AC575" s="91">
        <v>0</v>
      </c>
      <c r="AD575" s="95" t="s">
        <v>90</v>
      </c>
      <c r="AE575" s="94" t="s">
        <v>90</v>
      </c>
      <c r="AF575" s="94" t="s">
        <v>90</v>
      </c>
      <c r="AG575" s="91">
        <v>0</v>
      </c>
    </row>
    <row r="576" spans="1:33">
      <c r="A576" s="95">
        <v>41015</v>
      </c>
      <c r="B576" s="94">
        <v>142.22322281704794</v>
      </c>
      <c r="C576" s="94">
        <v>154.17070249120394</v>
      </c>
      <c r="D576" s="91">
        <v>1</v>
      </c>
      <c r="F576" s="95" t="s">
        <v>90</v>
      </c>
      <c r="G576" s="94" t="s">
        <v>90</v>
      </c>
      <c r="H576" s="94" t="s">
        <v>90</v>
      </c>
      <c r="I576" s="91">
        <v>0</v>
      </c>
      <c r="J576" s="95" t="s">
        <v>90</v>
      </c>
      <c r="K576" s="94" t="s">
        <v>90</v>
      </c>
      <c r="L576" s="94" t="s">
        <v>90</v>
      </c>
      <c r="M576" s="91">
        <v>0</v>
      </c>
      <c r="N576" s="95" t="s">
        <v>90</v>
      </c>
      <c r="O576" s="94" t="s">
        <v>90</v>
      </c>
      <c r="P576" s="94" t="s">
        <v>90</v>
      </c>
      <c r="Q576" s="91">
        <v>0</v>
      </c>
      <c r="R576" s="95" t="s">
        <v>90</v>
      </c>
      <c r="S576" s="94" t="s">
        <v>90</v>
      </c>
      <c r="T576" s="94" t="s">
        <v>90</v>
      </c>
      <c r="U576" s="91">
        <v>0</v>
      </c>
      <c r="V576" s="95" t="s">
        <v>90</v>
      </c>
      <c r="W576" s="94" t="s">
        <v>90</v>
      </c>
      <c r="X576" s="94" t="s">
        <v>90</v>
      </c>
      <c r="Y576" s="91">
        <v>0</v>
      </c>
      <c r="Z576" s="95" t="s">
        <v>90</v>
      </c>
      <c r="AA576" s="94" t="s">
        <v>90</v>
      </c>
      <c r="AB576" s="94" t="s">
        <v>90</v>
      </c>
      <c r="AC576" s="91">
        <v>0</v>
      </c>
      <c r="AD576" s="95" t="s">
        <v>90</v>
      </c>
      <c r="AE576" s="94" t="s">
        <v>90</v>
      </c>
      <c r="AF576" s="94" t="s">
        <v>90</v>
      </c>
      <c r="AG576" s="91">
        <v>0</v>
      </c>
    </row>
    <row r="577" spans="1:33">
      <c r="A577" s="95">
        <v>41016</v>
      </c>
      <c r="B577" s="94">
        <v>143.6225123634259</v>
      </c>
      <c r="C577" s="94">
        <v>155.68753953146143</v>
      </c>
      <c r="D577" s="91">
        <v>1</v>
      </c>
      <c r="F577" s="95" t="s">
        <v>90</v>
      </c>
      <c r="G577" s="94" t="s">
        <v>90</v>
      </c>
      <c r="H577" s="94" t="s">
        <v>90</v>
      </c>
      <c r="I577" s="91">
        <v>0</v>
      </c>
      <c r="J577" s="95" t="s">
        <v>90</v>
      </c>
      <c r="K577" s="94" t="s">
        <v>90</v>
      </c>
      <c r="L577" s="94" t="s">
        <v>90</v>
      </c>
      <c r="M577" s="91">
        <v>0</v>
      </c>
      <c r="N577" s="95" t="s">
        <v>90</v>
      </c>
      <c r="O577" s="94" t="s">
        <v>90</v>
      </c>
      <c r="P577" s="94" t="s">
        <v>90</v>
      </c>
      <c r="Q577" s="91">
        <v>0</v>
      </c>
      <c r="R577" s="95" t="s">
        <v>90</v>
      </c>
      <c r="S577" s="94" t="s">
        <v>90</v>
      </c>
      <c r="T577" s="94" t="s">
        <v>90</v>
      </c>
      <c r="U577" s="91">
        <v>0</v>
      </c>
      <c r="V577" s="95" t="s">
        <v>90</v>
      </c>
      <c r="W577" s="94" t="s">
        <v>90</v>
      </c>
      <c r="X577" s="94" t="s">
        <v>90</v>
      </c>
      <c r="Y577" s="91">
        <v>0</v>
      </c>
      <c r="Z577" s="95" t="s">
        <v>90</v>
      </c>
      <c r="AA577" s="94" t="s">
        <v>90</v>
      </c>
      <c r="AB577" s="94" t="s">
        <v>90</v>
      </c>
      <c r="AC577" s="91">
        <v>0</v>
      </c>
      <c r="AD577" s="95" t="s">
        <v>90</v>
      </c>
      <c r="AE577" s="94" t="s">
        <v>90</v>
      </c>
      <c r="AF577" s="94" t="s">
        <v>90</v>
      </c>
      <c r="AG577" s="91">
        <v>0</v>
      </c>
    </row>
    <row r="578" spans="1:33">
      <c r="A578" s="95">
        <v>41017</v>
      </c>
      <c r="B578" s="94">
        <v>144.89350911675231</v>
      </c>
      <c r="C578" s="94">
        <v>157.06530652649315</v>
      </c>
      <c r="D578" s="91">
        <v>1</v>
      </c>
      <c r="F578" s="95" t="s">
        <v>90</v>
      </c>
      <c r="G578" s="94" t="s">
        <v>90</v>
      </c>
      <c r="H578" s="94" t="s">
        <v>90</v>
      </c>
      <c r="I578" s="91">
        <v>0</v>
      </c>
      <c r="J578" s="95" t="s">
        <v>90</v>
      </c>
      <c r="K578" s="94" t="s">
        <v>90</v>
      </c>
      <c r="L578" s="94" t="s">
        <v>90</v>
      </c>
      <c r="M578" s="91">
        <v>0</v>
      </c>
      <c r="N578" s="95" t="s">
        <v>90</v>
      </c>
      <c r="O578" s="94" t="s">
        <v>90</v>
      </c>
      <c r="P578" s="94" t="s">
        <v>90</v>
      </c>
      <c r="Q578" s="91">
        <v>0</v>
      </c>
      <c r="R578" s="95" t="s">
        <v>90</v>
      </c>
      <c r="S578" s="94" t="s">
        <v>90</v>
      </c>
      <c r="T578" s="94" t="s">
        <v>90</v>
      </c>
      <c r="U578" s="91">
        <v>0</v>
      </c>
      <c r="V578" s="95" t="s">
        <v>90</v>
      </c>
      <c r="W578" s="94" t="s">
        <v>90</v>
      </c>
      <c r="X578" s="94" t="s">
        <v>90</v>
      </c>
      <c r="Y578" s="91">
        <v>0</v>
      </c>
      <c r="Z578" s="95" t="s">
        <v>90</v>
      </c>
      <c r="AA578" s="94" t="s">
        <v>90</v>
      </c>
      <c r="AB578" s="94" t="s">
        <v>90</v>
      </c>
      <c r="AC578" s="91">
        <v>0</v>
      </c>
      <c r="AD578" s="95" t="s">
        <v>90</v>
      </c>
      <c r="AE578" s="94" t="s">
        <v>90</v>
      </c>
      <c r="AF578" s="94" t="s">
        <v>90</v>
      </c>
      <c r="AG578" s="91">
        <v>0</v>
      </c>
    </row>
    <row r="579" spans="1:33">
      <c r="A579" s="95">
        <v>41018</v>
      </c>
      <c r="B579" s="94">
        <v>144.46748558975295</v>
      </c>
      <c r="C579" s="94">
        <v>156.60349483966505</v>
      </c>
      <c r="D579" s="91">
        <v>1</v>
      </c>
      <c r="F579" s="95" t="s">
        <v>90</v>
      </c>
      <c r="G579" s="94" t="s">
        <v>90</v>
      </c>
      <c r="H579" s="94" t="s">
        <v>90</v>
      </c>
      <c r="I579" s="91">
        <v>0</v>
      </c>
      <c r="J579" s="95" t="s">
        <v>90</v>
      </c>
      <c r="K579" s="94" t="s">
        <v>90</v>
      </c>
      <c r="L579" s="94" t="s">
        <v>90</v>
      </c>
      <c r="M579" s="91">
        <v>0</v>
      </c>
      <c r="N579" s="95" t="s">
        <v>90</v>
      </c>
      <c r="O579" s="94" t="s">
        <v>90</v>
      </c>
      <c r="P579" s="94" t="s">
        <v>90</v>
      </c>
      <c r="Q579" s="91">
        <v>0</v>
      </c>
      <c r="R579" s="95" t="s">
        <v>90</v>
      </c>
      <c r="S579" s="94" t="s">
        <v>90</v>
      </c>
      <c r="T579" s="94" t="s">
        <v>90</v>
      </c>
      <c r="U579" s="91">
        <v>0</v>
      </c>
      <c r="V579" s="95" t="s">
        <v>90</v>
      </c>
      <c r="W579" s="94" t="s">
        <v>90</v>
      </c>
      <c r="X579" s="94" t="s">
        <v>90</v>
      </c>
      <c r="Y579" s="91">
        <v>0</v>
      </c>
      <c r="Z579" s="95" t="s">
        <v>90</v>
      </c>
      <c r="AA579" s="94" t="s">
        <v>90</v>
      </c>
      <c r="AB579" s="94" t="s">
        <v>90</v>
      </c>
      <c r="AC579" s="91">
        <v>0</v>
      </c>
      <c r="AD579" s="95" t="s">
        <v>90</v>
      </c>
      <c r="AE579" s="94" t="s">
        <v>90</v>
      </c>
      <c r="AF579" s="94" t="s">
        <v>90</v>
      </c>
      <c r="AG579" s="91">
        <v>0</v>
      </c>
    </row>
    <row r="580" spans="1:33">
      <c r="A580" s="95">
        <v>41019</v>
      </c>
      <c r="B580" s="94">
        <v>145.25090313452341</v>
      </c>
      <c r="C580" s="94">
        <v>158.47536206534102</v>
      </c>
      <c r="D580" s="91">
        <v>1</v>
      </c>
      <c r="F580" s="95" t="s">
        <v>90</v>
      </c>
      <c r="G580" s="94" t="s">
        <v>90</v>
      </c>
      <c r="H580" s="94" t="s">
        <v>90</v>
      </c>
      <c r="I580" s="91">
        <v>0</v>
      </c>
      <c r="J580" s="95" t="s">
        <v>90</v>
      </c>
      <c r="K580" s="94" t="s">
        <v>90</v>
      </c>
      <c r="L580" s="94" t="s">
        <v>90</v>
      </c>
      <c r="M580" s="91">
        <v>0</v>
      </c>
      <c r="N580" s="95" t="s">
        <v>90</v>
      </c>
      <c r="O580" s="94" t="s">
        <v>90</v>
      </c>
      <c r="P580" s="94" t="s">
        <v>90</v>
      </c>
      <c r="Q580" s="91">
        <v>0</v>
      </c>
      <c r="R580" s="95" t="s">
        <v>90</v>
      </c>
      <c r="S580" s="94" t="s">
        <v>90</v>
      </c>
      <c r="T580" s="94" t="s">
        <v>90</v>
      </c>
      <c r="U580" s="91">
        <v>0</v>
      </c>
      <c r="V580" s="95" t="s">
        <v>90</v>
      </c>
      <c r="W580" s="94" t="s">
        <v>90</v>
      </c>
      <c r="X580" s="94" t="s">
        <v>90</v>
      </c>
      <c r="Y580" s="91">
        <v>0</v>
      </c>
      <c r="Z580" s="95" t="s">
        <v>90</v>
      </c>
      <c r="AA580" s="94" t="s">
        <v>90</v>
      </c>
      <c r="AB580" s="94" t="s">
        <v>90</v>
      </c>
      <c r="AC580" s="91">
        <v>0</v>
      </c>
      <c r="AD580" s="95" t="s">
        <v>90</v>
      </c>
      <c r="AE580" s="94" t="s">
        <v>90</v>
      </c>
      <c r="AF580" s="94" t="s">
        <v>90</v>
      </c>
      <c r="AG580" s="91">
        <v>0</v>
      </c>
    </row>
    <row r="581" spans="1:33">
      <c r="A581" s="95">
        <v>41022</v>
      </c>
      <c r="B581" s="94">
        <v>142.37058022549672</v>
      </c>
      <c r="C581" s="94">
        <v>155.33279836334219</v>
      </c>
      <c r="D581" s="91">
        <v>1</v>
      </c>
      <c r="F581" s="95" t="s">
        <v>90</v>
      </c>
      <c r="G581" s="94" t="s">
        <v>90</v>
      </c>
      <c r="H581" s="94" t="s">
        <v>90</v>
      </c>
      <c r="I581" s="91">
        <v>0</v>
      </c>
      <c r="J581" s="95" t="s">
        <v>90</v>
      </c>
      <c r="K581" s="94" t="s">
        <v>90</v>
      </c>
      <c r="L581" s="94" t="s">
        <v>90</v>
      </c>
      <c r="M581" s="91">
        <v>0</v>
      </c>
      <c r="N581" s="95" t="s">
        <v>90</v>
      </c>
      <c r="O581" s="94" t="s">
        <v>90</v>
      </c>
      <c r="P581" s="94" t="s">
        <v>90</v>
      </c>
      <c r="Q581" s="91">
        <v>0</v>
      </c>
      <c r="R581" s="95" t="s">
        <v>90</v>
      </c>
      <c r="S581" s="94" t="s">
        <v>90</v>
      </c>
      <c r="T581" s="94" t="s">
        <v>90</v>
      </c>
      <c r="U581" s="91">
        <v>0</v>
      </c>
      <c r="V581" s="95" t="s">
        <v>90</v>
      </c>
      <c r="W581" s="94" t="s">
        <v>90</v>
      </c>
      <c r="X581" s="94" t="s">
        <v>90</v>
      </c>
      <c r="Y581" s="91">
        <v>0</v>
      </c>
      <c r="Z581" s="95" t="s">
        <v>90</v>
      </c>
      <c r="AA581" s="94" t="s">
        <v>90</v>
      </c>
      <c r="AB581" s="94" t="s">
        <v>90</v>
      </c>
      <c r="AC581" s="91">
        <v>0</v>
      </c>
      <c r="AD581" s="95" t="s">
        <v>90</v>
      </c>
      <c r="AE581" s="94" t="s">
        <v>90</v>
      </c>
      <c r="AF581" s="94" t="s">
        <v>90</v>
      </c>
      <c r="AG581" s="91">
        <v>0</v>
      </c>
    </row>
    <row r="582" spans="1:33">
      <c r="A582" s="95">
        <v>41023</v>
      </c>
      <c r="B582" s="94">
        <v>142.94164379458576</v>
      </c>
      <c r="C582" s="94">
        <v>155.95585477070853</v>
      </c>
      <c r="D582" s="91">
        <v>1</v>
      </c>
      <c r="F582" s="95" t="s">
        <v>90</v>
      </c>
      <c r="G582" s="94" t="s">
        <v>90</v>
      </c>
      <c r="H582" s="94" t="s">
        <v>90</v>
      </c>
      <c r="I582" s="91">
        <v>0</v>
      </c>
      <c r="J582" s="95" t="s">
        <v>90</v>
      </c>
      <c r="K582" s="94" t="s">
        <v>90</v>
      </c>
      <c r="L582" s="94" t="s">
        <v>90</v>
      </c>
      <c r="M582" s="91">
        <v>0</v>
      </c>
      <c r="N582" s="95" t="s">
        <v>90</v>
      </c>
      <c r="O582" s="94" t="s">
        <v>90</v>
      </c>
      <c r="P582" s="94" t="s">
        <v>90</v>
      </c>
      <c r="Q582" s="91">
        <v>0</v>
      </c>
      <c r="R582" s="95" t="s">
        <v>90</v>
      </c>
      <c r="S582" s="94" t="s">
        <v>90</v>
      </c>
      <c r="T582" s="94" t="s">
        <v>90</v>
      </c>
      <c r="U582" s="91">
        <v>0</v>
      </c>
      <c r="V582" s="95" t="s">
        <v>90</v>
      </c>
      <c r="W582" s="94" t="s">
        <v>90</v>
      </c>
      <c r="X582" s="94" t="s">
        <v>90</v>
      </c>
      <c r="Y582" s="91">
        <v>0</v>
      </c>
      <c r="Z582" s="95" t="s">
        <v>90</v>
      </c>
      <c r="AA582" s="94" t="s">
        <v>90</v>
      </c>
      <c r="AB582" s="94" t="s">
        <v>90</v>
      </c>
      <c r="AC582" s="91">
        <v>0</v>
      </c>
      <c r="AD582" s="95" t="s">
        <v>90</v>
      </c>
      <c r="AE582" s="94" t="s">
        <v>90</v>
      </c>
      <c r="AF582" s="94" t="s">
        <v>90</v>
      </c>
      <c r="AG582" s="91">
        <v>0</v>
      </c>
    </row>
    <row r="583" spans="1:33">
      <c r="A583" s="95">
        <v>41024</v>
      </c>
      <c r="B583" s="94">
        <v>143.92299088884306</v>
      </c>
      <c r="C583" s="94">
        <v>157.02654922229593</v>
      </c>
      <c r="D583" s="91">
        <v>1</v>
      </c>
      <c r="F583" s="95" t="s">
        <v>90</v>
      </c>
      <c r="G583" s="94" t="s">
        <v>90</v>
      </c>
      <c r="H583" s="94" t="s">
        <v>90</v>
      </c>
      <c r="I583" s="91">
        <v>0</v>
      </c>
      <c r="J583" s="95" t="s">
        <v>90</v>
      </c>
      <c r="K583" s="94" t="s">
        <v>90</v>
      </c>
      <c r="L583" s="94" t="s">
        <v>90</v>
      </c>
      <c r="M583" s="91">
        <v>0</v>
      </c>
      <c r="N583" s="95" t="s">
        <v>90</v>
      </c>
      <c r="O583" s="94" t="s">
        <v>90</v>
      </c>
      <c r="P583" s="94" t="s">
        <v>90</v>
      </c>
      <c r="Q583" s="91">
        <v>0</v>
      </c>
      <c r="R583" s="95" t="s">
        <v>90</v>
      </c>
      <c r="S583" s="94" t="s">
        <v>90</v>
      </c>
      <c r="T583" s="94" t="s">
        <v>90</v>
      </c>
      <c r="U583" s="91">
        <v>0</v>
      </c>
      <c r="V583" s="95" t="s">
        <v>90</v>
      </c>
      <c r="W583" s="94" t="s">
        <v>90</v>
      </c>
      <c r="X583" s="94" t="s">
        <v>90</v>
      </c>
      <c r="Y583" s="91">
        <v>0</v>
      </c>
      <c r="Z583" s="95" t="s">
        <v>90</v>
      </c>
      <c r="AA583" s="94" t="s">
        <v>90</v>
      </c>
      <c r="AB583" s="94" t="s">
        <v>90</v>
      </c>
      <c r="AC583" s="91">
        <v>0</v>
      </c>
      <c r="AD583" s="95" t="s">
        <v>90</v>
      </c>
      <c r="AE583" s="94" t="s">
        <v>90</v>
      </c>
      <c r="AF583" s="94" t="s">
        <v>90</v>
      </c>
      <c r="AG583" s="91">
        <v>0</v>
      </c>
    </row>
    <row r="584" spans="1:33">
      <c r="A584" s="95">
        <v>41025</v>
      </c>
      <c r="B584" s="94">
        <v>144.45920602213897</v>
      </c>
      <c r="C584" s="94">
        <v>157.6115843963305</v>
      </c>
      <c r="D584" s="91">
        <v>1</v>
      </c>
      <c r="F584" s="95" t="s">
        <v>90</v>
      </c>
      <c r="G584" s="94" t="s">
        <v>90</v>
      </c>
      <c r="H584" s="94" t="s">
        <v>90</v>
      </c>
      <c r="I584" s="91">
        <v>0</v>
      </c>
      <c r="J584" s="95" t="s">
        <v>90</v>
      </c>
      <c r="K584" s="94" t="s">
        <v>90</v>
      </c>
      <c r="L584" s="94" t="s">
        <v>90</v>
      </c>
      <c r="M584" s="91">
        <v>0</v>
      </c>
      <c r="N584" s="95" t="s">
        <v>90</v>
      </c>
      <c r="O584" s="94" t="s">
        <v>90</v>
      </c>
      <c r="P584" s="94" t="s">
        <v>90</v>
      </c>
      <c r="Q584" s="91">
        <v>0</v>
      </c>
      <c r="R584" s="95" t="s">
        <v>90</v>
      </c>
      <c r="S584" s="94" t="s">
        <v>90</v>
      </c>
      <c r="T584" s="94" t="s">
        <v>90</v>
      </c>
      <c r="U584" s="91">
        <v>0</v>
      </c>
      <c r="V584" s="95" t="s">
        <v>90</v>
      </c>
      <c r="W584" s="94" t="s">
        <v>90</v>
      </c>
      <c r="X584" s="94" t="s">
        <v>90</v>
      </c>
      <c r="Y584" s="91">
        <v>0</v>
      </c>
      <c r="Z584" s="95" t="s">
        <v>90</v>
      </c>
      <c r="AA584" s="94" t="s">
        <v>90</v>
      </c>
      <c r="AB584" s="94" t="s">
        <v>90</v>
      </c>
      <c r="AC584" s="91">
        <v>0</v>
      </c>
      <c r="AD584" s="95" t="s">
        <v>90</v>
      </c>
      <c r="AE584" s="94" t="s">
        <v>90</v>
      </c>
      <c r="AF584" s="94" t="s">
        <v>90</v>
      </c>
      <c r="AG584" s="91">
        <v>0</v>
      </c>
    </row>
    <row r="585" spans="1:33">
      <c r="A585" s="95">
        <v>41029</v>
      </c>
      <c r="B585" s="94">
        <v>145.36844306940102</v>
      </c>
      <c r="C585" s="94">
        <v>158.60360349678749</v>
      </c>
      <c r="D585" s="91">
        <v>1</v>
      </c>
      <c r="F585" s="95" t="s">
        <v>90</v>
      </c>
      <c r="G585" s="94" t="s">
        <v>90</v>
      </c>
      <c r="H585" s="94" t="s">
        <v>90</v>
      </c>
      <c r="I585" s="91">
        <v>0</v>
      </c>
      <c r="J585" s="95" t="s">
        <v>90</v>
      </c>
      <c r="K585" s="94" t="s">
        <v>90</v>
      </c>
      <c r="L585" s="94" t="s">
        <v>90</v>
      </c>
      <c r="M585" s="91">
        <v>0</v>
      </c>
      <c r="N585" s="95" t="s">
        <v>90</v>
      </c>
      <c r="O585" s="94" t="s">
        <v>90</v>
      </c>
      <c r="P585" s="94" t="s">
        <v>90</v>
      </c>
      <c r="Q585" s="91">
        <v>0</v>
      </c>
      <c r="R585" s="95" t="s">
        <v>90</v>
      </c>
      <c r="S585" s="94" t="s">
        <v>90</v>
      </c>
      <c r="T585" s="94" t="s">
        <v>90</v>
      </c>
      <c r="U585" s="91">
        <v>0</v>
      </c>
      <c r="V585" s="95" t="s">
        <v>90</v>
      </c>
      <c r="W585" s="94" t="s">
        <v>90</v>
      </c>
      <c r="X585" s="94" t="s">
        <v>90</v>
      </c>
      <c r="Y585" s="91">
        <v>0</v>
      </c>
      <c r="Z585" s="95" t="s">
        <v>90</v>
      </c>
      <c r="AA585" s="94" t="s">
        <v>90</v>
      </c>
      <c r="AB585" s="94" t="s">
        <v>90</v>
      </c>
      <c r="AC585" s="91">
        <v>0</v>
      </c>
      <c r="AD585" s="95" t="s">
        <v>90</v>
      </c>
      <c r="AE585" s="94" t="s">
        <v>90</v>
      </c>
      <c r="AF585" s="94" t="s">
        <v>90</v>
      </c>
      <c r="AG585" s="91">
        <v>0</v>
      </c>
    </row>
    <row r="586" spans="1:33">
      <c r="A586" s="95">
        <v>41031</v>
      </c>
      <c r="B586" s="94">
        <v>145.25526144717372</v>
      </c>
      <c r="C586" s="94">
        <v>158.4801171832807</v>
      </c>
      <c r="D586" s="91">
        <v>1</v>
      </c>
      <c r="F586" s="95" t="s">
        <v>90</v>
      </c>
      <c r="G586" s="94" t="s">
        <v>90</v>
      </c>
      <c r="H586" s="94" t="s">
        <v>90</v>
      </c>
      <c r="I586" s="91">
        <v>0</v>
      </c>
      <c r="J586" s="95" t="s">
        <v>90</v>
      </c>
      <c r="K586" s="94" t="s">
        <v>90</v>
      </c>
      <c r="L586" s="94" t="s">
        <v>90</v>
      </c>
      <c r="M586" s="91">
        <v>0</v>
      </c>
      <c r="N586" s="95" t="s">
        <v>90</v>
      </c>
      <c r="O586" s="94" t="s">
        <v>90</v>
      </c>
      <c r="P586" s="94" t="s">
        <v>90</v>
      </c>
      <c r="Q586" s="91">
        <v>0</v>
      </c>
      <c r="R586" s="95" t="s">
        <v>90</v>
      </c>
      <c r="S586" s="94" t="s">
        <v>90</v>
      </c>
      <c r="T586" s="94" t="s">
        <v>90</v>
      </c>
      <c r="U586" s="91">
        <v>0</v>
      </c>
      <c r="V586" s="95" t="s">
        <v>90</v>
      </c>
      <c r="W586" s="94" t="s">
        <v>90</v>
      </c>
      <c r="X586" s="94" t="s">
        <v>90</v>
      </c>
      <c r="Y586" s="91">
        <v>0</v>
      </c>
      <c r="Z586" s="95" t="s">
        <v>90</v>
      </c>
      <c r="AA586" s="94" t="s">
        <v>90</v>
      </c>
      <c r="AB586" s="94" t="s">
        <v>90</v>
      </c>
      <c r="AC586" s="91">
        <v>0</v>
      </c>
      <c r="AD586" s="95" t="s">
        <v>90</v>
      </c>
      <c r="AE586" s="94" t="s">
        <v>90</v>
      </c>
      <c r="AF586" s="94" t="s">
        <v>90</v>
      </c>
      <c r="AG586" s="91">
        <v>0</v>
      </c>
    </row>
    <row r="587" spans="1:33">
      <c r="A587" s="95">
        <v>41032</v>
      </c>
      <c r="B587" s="94">
        <v>146.19923313696992</v>
      </c>
      <c r="C587" s="94">
        <v>159.51003336343234</v>
      </c>
      <c r="D587" s="91">
        <v>1</v>
      </c>
      <c r="F587" s="95" t="s">
        <v>90</v>
      </c>
      <c r="G587" s="94" t="s">
        <v>90</v>
      </c>
      <c r="H587" s="94" t="s">
        <v>90</v>
      </c>
      <c r="I587" s="91">
        <v>0</v>
      </c>
      <c r="J587" s="95" t="s">
        <v>90</v>
      </c>
      <c r="K587" s="94" t="s">
        <v>90</v>
      </c>
      <c r="L587" s="94" t="s">
        <v>90</v>
      </c>
      <c r="M587" s="91">
        <v>0</v>
      </c>
      <c r="N587" s="95" t="s">
        <v>90</v>
      </c>
      <c r="O587" s="94" t="s">
        <v>90</v>
      </c>
      <c r="P587" s="94" t="s">
        <v>90</v>
      </c>
      <c r="Q587" s="91">
        <v>0</v>
      </c>
      <c r="R587" s="95" t="s">
        <v>90</v>
      </c>
      <c r="S587" s="94" t="s">
        <v>90</v>
      </c>
      <c r="T587" s="94" t="s">
        <v>90</v>
      </c>
      <c r="U587" s="91">
        <v>0</v>
      </c>
      <c r="V587" s="95" t="s">
        <v>90</v>
      </c>
      <c r="W587" s="94" t="s">
        <v>90</v>
      </c>
      <c r="X587" s="94" t="s">
        <v>90</v>
      </c>
      <c r="Y587" s="91">
        <v>0</v>
      </c>
      <c r="Z587" s="95" t="s">
        <v>90</v>
      </c>
      <c r="AA587" s="94" t="s">
        <v>90</v>
      </c>
      <c r="AB587" s="94" t="s">
        <v>90</v>
      </c>
      <c r="AC587" s="91">
        <v>0</v>
      </c>
      <c r="AD587" s="95" t="s">
        <v>90</v>
      </c>
      <c r="AE587" s="94" t="s">
        <v>90</v>
      </c>
      <c r="AF587" s="94" t="s">
        <v>90</v>
      </c>
      <c r="AG587" s="91">
        <v>0</v>
      </c>
    </row>
    <row r="588" spans="1:33">
      <c r="A588" s="95">
        <v>41033</v>
      </c>
      <c r="B588" s="94">
        <v>145.82976684731116</v>
      </c>
      <c r="C588" s="94">
        <v>159.10692878534664</v>
      </c>
      <c r="D588" s="91">
        <v>1</v>
      </c>
      <c r="F588" s="95" t="s">
        <v>90</v>
      </c>
      <c r="G588" s="94" t="s">
        <v>90</v>
      </c>
      <c r="H588" s="94" t="s">
        <v>90</v>
      </c>
      <c r="I588" s="91">
        <v>0</v>
      </c>
      <c r="J588" s="95" t="s">
        <v>90</v>
      </c>
      <c r="K588" s="94" t="s">
        <v>90</v>
      </c>
      <c r="L588" s="94" t="s">
        <v>90</v>
      </c>
      <c r="M588" s="91">
        <v>0</v>
      </c>
      <c r="N588" s="95" t="s">
        <v>90</v>
      </c>
      <c r="O588" s="94" t="s">
        <v>90</v>
      </c>
      <c r="P588" s="94" t="s">
        <v>90</v>
      </c>
      <c r="Q588" s="91">
        <v>0</v>
      </c>
      <c r="R588" s="95" t="s">
        <v>90</v>
      </c>
      <c r="S588" s="94" t="s">
        <v>90</v>
      </c>
      <c r="T588" s="94" t="s">
        <v>90</v>
      </c>
      <c r="U588" s="91">
        <v>0</v>
      </c>
      <c r="V588" s="95" t="s">
        <v>90</v>
      </c>
      <c r="W588" s="94" t="s">
        <v>90</v>
      </c>
      <c r="X588" s="94" t="s">
        <v>90</v>
      </c>
      <c r="Y588" s="91">
        <v>0</v>
      </c>
      <c r="Z588" s="95" t="s">
        <v>90</v>
      </c>
      <c r="AA588" s="94" t="s">
        <v>90</v>
      </c>
      <c r="AB588" s="94" t="s">
        <v>90</v>
      </c>
      <c r="AC588" s="91">
        <v>0</v>
      </c>
      <c r="AD588" s="95" t="s">
        <v>90</v>
      </c>
      <c r="AE588" s="94" t="s">
        <v>90</v>
      </c>
      <c r="AF588" s="94" t="s">
        <v>90</v>
      </c>
      <c r="AG588" s="91">
        <v>0</v>
      </c>
    </row>
    <row r="589" spans="1:33">
      <c r="A589" s="95">
        <v>41036</v>
      </c>
      <c r="B589" s="94">
        <v>144.72195993004894</v>
      </c>
      <c r="C589" s="94">
        <v>157.89826089741601</v>
      </c>
      <c r="D589" s="91">
        <v>1</v>
      </c>
      <c r="F589" s="95" t="s">
        <v>90</v>
      </c>
      <c r="G589" s="94" t="s">
        <v>90</v>
      </c>
      <c r="H589" s="94" t="s">
        <v>90</v>
      </c>
      <c r="I589" s="91">
        <v>0</v>
      </c>
      <c r="J589" s="95" t="s">
        <v>90</v>
      </c>
      <c r="K589" s="94" t="s">
        <v>90</v>
      </c>
      <c r="L589" s="94" t="s">
        <v>90</v>
      </c>
      <c r="M589" s="91">
        <v>0</v>
      </c>
      <c r="N589" s="95" t="s">
        <v>90</v>
      </c>
      <c r="O589" s="94" t="s">
        <v>90</v>
      </c>
      <c r="P589" s="94" t="s">
        <v>90</v>
      </c>
      <c r="Q589" s="91">
        <v>0</v>
      </c>
      <c r="R589" s="95" t="s">
        <v>90</v>
      </c>
      <c r="S589" s="94" t="s">
        <v>90</v>
      </c>
      <c r="T589" s="94" t="s">
        <v>90</v>
      </c>
      <c r="U589" s="91">
        <v>0</v>
      </c>
      <c r="V589" s="95" t="s">
        <v>90</v>
      </c>
      <c r="W589" s="94" t="s">
        <v>90</v>
      </c>
      <c r="X589" s="94" t="s">
        <v>90</v>
      </c>
      <c r="Y589" s="91">
        <v>0</v>
      </c>
      <c r="Z589" s="95" t="s">
        <v>90</v>
      </c>
      <c r="AA589" s="94" t="s">
        <v>90</v>
      </c>
      <c r="AB589" s="94" t="s">
        <v>90</v>
      </c>
      <c r="AC589" s="91">
        <v>0</v>
      </c>
      <c r="AD589" s="95" t="s">
        <v>90</v>
      </c>
      <c r="AE589" s="94" t="s">
        <v>90</v>
      </c>
      <c r="AF589" s="94" t="s">
        <v>90</v>
      </c>
      <c r="AG589" s="91">
        <v>0</v>
      </c>
    </row>
    <row r="590" spans="1:33">
      <c r="A590" s="95">
        <v>41037</v>
      </c>
      <c r="B590" s="94">
        <v>143.11167042366577</v>
      </c>
      <c r="C590" s="94">
        <v>156.14136158011712</v>
      </c>
      <c r="D590" s="91">
        <v>1</v>
      </c>
      <c r="F590" s="95" t="s">
        <v>90</v>
      </c>
      <c r="G590" s="94" t="s">
        <v>90</v>
      </c>
      <c r="H590" s="94" t="s">
        <v>90</v>
      </c>
      <c r="I590" s="91">
        <v>0</v>
      </c>
      <c r="J590" s="95" t="s">
        <v>90</v>
      </c>
      <c r="K590" s="94" t="s">
        <v>90</v>
      </c>
      <c r="L590" s="94" t="s">
        <v>90</v>
      </c>
      <c r="M590" s="91">
        <v>0</v>
      </c>
      <c r="N590" s="95" t="s">
        <v>90</v>
      </c>
      <c r="O590" s="94" t="s">
        <v>90</v>
      </c>
      <c r="P590" s="94" t="s">
        <v>90</v>
      </c>
      <c r="Q590" s="91">
        <v>0</v>
      </c>
      <c r="R590" s="95" t="s">
        <v>90</v>
      </c>
      <c r="S590" s="94" t="s">
        <v>90</v>
      </c>
      <c r="T590" s="94" t="s">
        <v>90</v>
      </c>
      <c r="U590" s="91">
        <v>0</v>
      </c>
      <c r="V590" s="95" t="s">
        <v>90</v>
      </c>
      <c r="W590" s="94" t="s">
        <v>90</v>
      </c>
      <c r="X590" s="94" t="s">
        <v>90</v>
      </c>
      <c r="Y590" s="91">
        <v>0</v>
      </c>
      <c r="Z590" s="95" t="s">
        <v>90</v>
      </c>
      <c r="AA590" s="94" t="s">
        <v>90</v>
      </c>
      <c r="AB590" s="94" t="s">
        <v>90</v>
      </c>
      <c r="AC590" s="91">
        <v>0</v>
      </c>
      <c r="AD590" s="95" t="s">
        <v>90</v>
      </c>
      <c r="AE590" s="94" t="s">
        <v>90</v>
      </c>
      <c r="AF590" s="94" t="s">
        <v>90</v>
      </c>
      <c r="AG590" s="91">
        <v>0</v>
      </c>
    </row>
    <row r="591" spans="1:33">
      <c r="A591" s="95">
        <v>41038</v>
      </c>
      <c r="B591" s="94">
        <v>141.59361585041813</v>
      </c>
      <c r="C591" s="94">
        <v>154.48509478288034</v>
      </c>
      <c r="D591" s="91">
        <v>1</v>
      </c>
      <c r="F591" s="95" t="s">
        <v>90</v>
      </c>
      <c r="G591" s="94" t="s">
        <v>90</v>
      </c>
      <c r="H591" s="94" t="s">
        <v>90</v>
      </c>
      <c r="I591" s="91">
        <v>0</v>
      </c>
      <c r="J591" s="95" t="s">
        <v>90</v>
      </c>
      <c r="K591" s="94" t="s">
        <v>90</v>
      </c>
      <c r="L591" s="94" t="s">
        <v>90</v>
      </c>
      <c r="M591" s="91">
        <v>0</v>
      </c>
      <c r="N591" s="95" t="s">
        <v>90</v>
      </c>
      <c r="O591" s="94" t="s">
        <v>90</v>
      </c>
      <c r="P591" s="94" t="s">
        <v>90</v>
      </c>
      <c r="Q591" s="91">
        <v>0</v>
      </c>
      <c r="R591" s="95" t="s">
        <v>90</v>
      </c>
      <c r="S591" s="94" t="s">
        <v>90</v>
      </c>
      <c r="T591" s="94" t="s">
        <v>90</v>
      </c>
      <c r="U591" s="91">
        <v>0</v>
      </c>
      <c r="V591" s="95" t="s">
        <v>90</v>
      </c>
      <c r="W591" s="94" t="s">
        <v>90</v>
      </c>
      <c r="X591" s="94" t="s">
        <v>90</v>
      </c>
      <c r="Y591" s="91">
        <v>0</v>
      </c>
      <c r="Z591" s="95" t="s">
        <v>90</v>
      </c>
      <c r="AA591" s="94" t="s">
        <v>90</v>
      </c>
      <c r="AB591" s="94" t="s">
        <v>90</v>
      </c>
      <c r="AC591" s="91">
        <v>0</v>
      </c>
      <c r="AD591" s="95" t="s">
        <v>90</v>
      </c>
      <c r="AE591" s="94" t="s">
        <v>90</v>
      </c>
      <c r="AF591" s="94" t="s">
        <v>90</v>
      </c>
      <c r="AG591" s="91">
        <v>0</v>
      </c>
    </row>
    <row r="592" spans="1:33">
      <c r="A592" s="95">
        <v>41039</v>
      </c>
      <c r="B592" s="94">
        <v>143.79884223890443</v>
      </c>
      <c r="C592" s="94">
        <v>156.8910973812101</v>
      </c>
      <c r="D592" s="91">
        <v>1</v>
      </c>
      <c r="F592" s="95" t="s">
        <v>90</v>
      </c>
      <c r="G592" s="94" t="s">
        <v>90</v>
      </c>
      <c r="H592" s="94" t="s">
        <v>90</v>
      </c>
      <c r="I592" s="91">
        <v>0</v>
      </c>
      <c r="J592" s="95" t="s">
        <v>90</v>
      </c>
      <c r="K592" s="94" t="s">
        <v>90</v>
      </c>
      <c r="L592" s="94" t="s">
        <v>90</v>
      </c>
      <c r="M592" s="91">
        <v>0</v>
      </c>
      <c r="N592" s="95" t="s">
        <v>90</v>
      </c>
      <c r="O592" s="94" t="s">
        <v>90</v>
      </c>
      <c r="P592" s="94" t="s">
        <v>90</v>
      </c>
      <c r="Q592" s="91">
        <v>0</v>
      </c>
      <c r="R592" s="95" t="s">
        <v>90</v>
      </c>
      <c r="S592" s="94" t="s">
        <v>90</v>
      </c>
      <c r="T592" s="94" t="s">
        <v>90</v>
      </c>
      <c r="U592" s="91">
        <v>0</v>
      </c>
      <c r="V592" s="95" t="s">
        <v>90</v>
      </c>
      <c r="W592" s="94" t="s">
        <v>90</v>
      </c>
      <c r="X592" s="94" t="s">
        <v>90</v>
      </c>
      <c r="Y592" s="91">
        <v>0</v>
      </c>
      <c r="Z592" s="95" t="s">
        <v>90</v>
      </c>
      <c r="AA592" s="94" t="s">
        <v>90</v>
      </c>
      <c r="AB592" s="94" t="s">
        <v>90</v>
      </c>
      <c r="AC592" s="91">
        <v>0</v>
      </c>
      <c r="AD592" s="95" t="s">
        <v>90</v>
      </c>
      <c r="AE592" s="94" t="s">
        <v>90</v>
      </c>
      <c r="AF592" s="94" t="s">
        <v>90</v>
      </c>
      <c r="AG592" s="91">
        <v>0</v>
      </c>
    </row>
    <row r="593" spans="1:33">
      <c r="A593" s="95">
        <v>41040</v>
      </c>
      <c r="B593" s="94">
        <v>144.78382912153117</v>
      </c>
      <c r="C593" s="94">
        <v>157.96576300796576</v>
      </c>
      <c r="D593" s="91">
        <v>1</v>
      </c>
      <c r="F593" s="95" t="s">
        <v>90</v>
      </c>
      <c r="G593" s="94" t="s">
        <v>90</v>
      </c>
      <c r="H593" s="94" t="s">
        <v>90</v>
      </c>
      <c r="I593" s="91">
        <v>0</v>
      </c>
      <c r="J593" s="95" t="s">
        <v>90</v>
      </c>
      <c r="K593" s="94" t="s">
        <v>90</v>
      </c>
      <c r="L593" s="94" t="s">
        <v>90</v>
      </c>
      <c r="M593" s="91">
        <v>0</v>
      </c>
      <c r="N593" s="95" t="s">
        <v>90</v>
      </c>
      <c r="O593" s="94" t="s">
        <v>90</v>
      </c>
      <c r="P593" s="94" t="s">
        <v>90</v>
      </c>
      <c r="Q593" s="91">
        <v>0</v>
      </c>
      <c r="R593" s="95" t="s">
        <v>90</v>
      </c>
      <c r="S593" s="94" t="s">
        <v>90</v>
      </c>
      <c r="T593" s="94" t="s">
        <v>90</v>
      </c>
      <c r="U593" s="91">
        <v>0</v>
      </c>
      <c r="V593" s="95" t="s">
        <v>90</v>
      </c>
      <c r="W593" s="94" t="s">
        <v>90</v>
      </c>
      <c r="X593" s="94" t="s">
        <v>90</v>
      </c>
      <c r="Y593" s="91">
        <v>0</v>
      </c>
      <c r="Z593" s="95" t="s">
        <v>90</v>
      </c>
      <c r="AA593" s="94" t="s">
        <v>90</v>
      </c>
      <c r="AB593" s="94" t="s">
        <v>90</v>
      </c>
      <c r="AC593" s="91">
        <v>0</v>
      </c>
      <c r="AD593" s="95" t="s">
        <v>90</v>
      </c>
      <c r="AE593" s="94" t="s">
        <v>90</v>
      </c>
      <c r="AF593" s="94" t="s">
        <v>90</v>
      </c>
      <c r="AG593" s="91">
        <v>0</v>
      </c>
    </row>
    <row r="594" spans="1:33">
      <c r="A594" s="95">
        <v>41043</v>
      </c>
      <c r="B594" s="94">
        <v>142.39813261163289</v>
      </c>
      <c r="C594" s="94">
        <v>155.36285927363235</v>
      </c>
      <c r="D594" s="91">
        <v>1</v>
      </c>
      <c r="F594" s="95" t="s">
        <v>90</v>
      </c>
      <c r="G594" s="94" t="s">
        <v>90</v>
      </c>
      <c r="H594" s="94" t="s">
        <v>90</v>
      </c>
      <c r="I594" s="91">
        <v>0</v>
      </c>
      <c r="J594" s="95" t="s">
        <v>90</v>
      </c>
      <c r="K594" s="94" t="s">
        <v>90</v>
      </c>
      <c r="L594" s="94" t="s">
        <v>90</v>
      </c>
      <c r="M594" s="91">
        <v>0</v>
      </c>
      <c r="N594" s="95" t="s">
        <v>90</v>
      </c>
      <c r="O594" s="94" t="s">
        <v>90</v>
      </c>
      <c r="P594" s="94" t="s">
        <v>90</v>
      </c>
      <c r="Q594" s="91">
        <v>0</v>
      </c>
      <c r="R594" s="95" t="s">
        <v>90</v>
      </c>
      <c r="S594" s="94" t="s">
        <v>90</v>
      </c>
      <c r="T594" s="94" t="s">
        <v>90</v>
      </c>
      <c r="U594" s="91">
        <v>0</v>
      </c>
      <c r="V594" s="95" t="s">
        <v>90</v>
      </c>
      <c r="W594" s="94" t="s">
        <v>90</v>
      </c>
      <c r="X594" s="94" t="s">
        <v>90</v>
      </c>
      <c r="Y594" s="91">
        <v>0</v>
      </c>
      <c r="Z594" s="95" t="s">
        <v>90</v>
      </c>
      <c r="AA594" s="94" t="s">
        <v>90</v>
      </c>
      <c r="AB594" s="94" t="s">
        <v>90</v>
      </c>
      <c r="AC594" s="91">
        <v>0</v>
      </c>
      <c r="AD594" s="95" t="s">
        <v>90</v>
      </c>
      <c r="AE594" s="94" t="s">
        <v>90</v>
      </c>
      <c r="AF594" s="94" t="s">
        <v>90</v>
      </c>
      <c r="AG594" s="91">
        <v>0</v>
      </c>
    </row>
    <row r="595" spans="1:33">
      <c r="A595" s="95">
        <v>41044</v>
      </c>
      <c r="B595" s="94">
        <v>141.9730996233794</v>
      </c>
      <c r="C595" s="94">
        <v>154.89912889227423</v>
      </c>
      <c r="D595" s="91">
        <v>1</v>
      </c>
      <c r="F595" s="95" t="s">
        <v>90</v>
      </c>
      <c r="G595" s="94" t="s">
        <v>90</v>
      </c>
      <c r="H595" s="94" t="s">
        <v>90</v>
      </c>
      <c r="I595" s="91">
        <v>0</v>
      </c>
      <c r="J595" s="95" t="s">
        <v>90</v>
      </c>
      <c r="K595" s="94" t="s">
        <v>90</v>
      </c>
      <c r="L595" s="94" t="s">
        <v>90</v>
      </c>
      <c r="M595" s="91">
        <v>0</v>
      </c>
      <c r="N595" s="95" t="s">
        <v>90</v>
      </c>
      <c r="O595" s="94" t="s">
        <v>90</v>
      </c>
      <c r="P595" s="94" t="s">
        <v>90</v>
      </c>
      <c r="Q595" s="91">
        <v>0</v>
      </c>
      <c r="R595" s="95" t="s">
        <v>90</v>
      </c>
      <c r="S595" s="94" t="s">
        <v>90</v>
      </c>
      <c r="T595" s="94" t="s">
        <v>90</v>
      </c>
      <c r="U595" s="91">
        <v>0</v>
      </c>
      <c r="V595" s="95" t="s">
        <v>90</v>
      </c>
      <c r="W595" s="94" t="s">
        <v>90</v>
      </c>
      <c r="X595" s="94" t="s">
        <v>90</v>
      </c>
      <c r="Y595" s="91">
        <v>0</v>
      </c>
      <c r="Z595" s="95" t="s">
        <v>90</v>
      </c>
      <c r="AA595" s="94" t="s">
        <v>90</v>
      </c>
      <c r="AB595" s="94" t="s">
        <v>90</v>
      </c>
      <c r="AC595" s="91">
        <v>0</v>
      </c>
      <c r="AD595" s="95" t="s">
        <v>90</v>
      </c>
      <c r="AE595" s="94" t="s">
        <v>90</v>
      </c>
      <c r="AF595" s="94" t="s">
        <v>90</v>
      </c>
      <c r="AG595" s="91">
        <v>0</v>
      </c>
    </row>
    <row r="596" spans="1:33">
      <c r="A596" s="95">
        <v>41045</v>
      </c>
      <c r="B596" s="94">
        <v>143.31415477719744</v>
      </c>
      <c r="C596" s="94">
        <v>156.36228124771313</v>
      </c>
      <c r="D596" s="91">
        <v>1</v>
      </c>
      <c r="F596" s="95" t="s">
        <v>90</v>
      </c>
      <c r="G596" s="94" t="s">
        <v>90</v>
      </c>
      <c r="H596" s="94" t="s">
        <v>90</v>
      </c>
      <c r="I596" s="91">
        <v>0</v>
      </c>
      <c r="J596" s="95" t="s">
        <v>90</v>
      </c>
      <c r="K596" s="94" t="s">
        <v>90</v>
      </c>
      <c r="L596" s="94" t="s">
        <v>90</v>
      </c>
      <c r="M596" s="91">
        <v>0</v>
      </c>
      <c r="N596" s="95" t="s">
        <v>90</v>
      </c>
      <c r="O596" s="94" t="s">
        <v>90</v>
      </c>
      <c r="P596" s="94" t="s">
        <v>90</v>
      </c>
      <c r="Q596" s="91">
        <v>0</v>
      </c>
      <c r="R596" s="95" t="s">
        <v>90</v>
      </c>
      <c r="S596" s="94" t="s">
        <v>90</v>
      </c>
      <c r="T596" s="94" t="s">
        <v>90</v>
      </c>
      <c r="U596" s="91">
        <v>0</v>
      </c>
      <c r="V596" s="95" t="s">
        <v>90</v>
      </c>
      <c r="W596" s="94" t="s">
        <v>90</v>
      </c>
      <c r="X596" s="94" t="s">
        <v>90</v>
      </c>
      <c r="Y596" s="91">
        <v>0</v>
      </c>
      <c r="Z596" s="95" t="s">
        <v>90</v>
      </c>
      <c r="AA596" s="94" t="s">
        <v>90</v>
      </c>
      <c r="AB596" s="94" t="s">
        <v>90</v>
      </c>
      <c r="AC596" s="91">
        <v>0</v>
      </c>
      <c r="AD596" s="95" t="s">
        <v>90</v>
      </c>
      <c r="AE596" s="94" t="s">
        <v>90</v>
      </c>
      <c r="AF596" s="94" t="s">
        <v>90</v>
      </c>
      <c r="AG596" s="91">
        <v>0</v>
      </c>
    </row>
    <row r="597" spans="1:33">
      <c r="A597" s="95">
        <v>41046</v>
      </c>
      <c r="B597" s="94">
        <v>142.14840349980443</v>
      </c>
      <c r="C597" s="94">
        <v>155.09039341929878</v>
      </c>
      <c r="D597" s="91">
        <v>1</v>
      </c>
      <c r="F597" s="95" t="s">
        <v>90</v>
      </c>
      <c r="G597" s="94" t="s">
        <v>90</v>
      </c>
      <c r="H597" s="94" t="s">
        <v>90</v>
      </c>
      <c r="I597" s="91">
        <v>0</v>
      </c>
      <c r="J597" s="95" t="s">
        <v>90</v>
      </c>
      <c r="K597" s="94" t="s">
        <v>90</v>
      </c>
      <c r="L597" s="94" t="s">
        <v>90</v>
      </c>
      <c r="M597" s="91">
        <v>0</v>
      </c>
      <c r="N597" s="95" t="s">
        <v>90</v>
      </c>
      <c r="O597" s="94" t="s">
        <v>90</v>
      </c>
      <c r="P597" s="94" t="s">
        <v>90</v>
      </c>
      <c r="Q597" s="91">
        <v>0</v>
      </c>
      <c r="R597" s="95" t="s">
        <v>90</v>
      </c>
      <c r="S597" s="94" t="s">
        <v>90</v>
      </c>
      <c r="T597" s="94" t="s">
        <v>90</v>
      </c>
      <c r="U597" s="91">
        <v>0</v>
      </c>
      <c r="V597" s="95" t="s">
        <v>90</v>
      </c>
      <c r="W597" s="94" t="s">
        <v>90</v>
      </c>
      <c r="X597" s="94" t="s">
        <v>90</v>
      </c>
      <c r="Y597" s="91">
        <v>0</v>
      </c>
      <c r="Z597" s="95" t="s">
        <v>90</v>
      </c>
      <c r="AA597" s="94" t="s">
        <v>90</v>
      </c>
      <c r="AB597" s="94" t="s">
        <v>90</v>
      </c>
      <c r="AC597" s="91">
        <v>0</v>
      </c>
      <c r="AD597" s="95" t="s">
        <v>90</v>
      </c>
      <c r="AE597" s="94" t="s">
        <v>90</v>
      </c>
      <c r="AF597" s="94" t="s">
        <v>90</v>
      </c>
      <c r="AG597" s="91">
        <v>0</v>
      </c>
    </row>
    <row r="598" spans="1:33">
      <c r="A598" s="95">
        <v>41047</v>
      </c>
      <c r="B598" s="94">
        <v>139.55796191359116</v>
      </c>
      <c r="C598" s="94">
        <v>152.26410346567238</v>
      </c>
      <c r="D598" s="91">
        <v>1</v>
      </c>
      <c r="F598" s="95" t="s">
        <v>90</v>
      </c>
      <c r="G598" s="94" t="s">
        <v>90</v>
      </c>
      <c r="H598" s="94" t="s">
        <v>90</v>
      </c>
      <c r="I598" s="91">
        <v>0</v>
      </c>
      <c r="J598" s="95" t="s">
        <v>90</v>
      </c>
      <c r="K598" s="94" t="s">
        <v>90</v>
      </c>
      <c r="L598" s="94" t="s">
        <v>90</v>
      </c>
      <c r="M598" s="91">
        <v>0</v>
      </c>
      <c r="N598" s="95" t="s">
        <v>90</v>
      </c>
      <c r="O598" s="94" t="s">
        <v>90</v>
      </c>
      <c r="P598" s="94" t="s">
        <v>90</v>
      </c>
      <c r="Q598" s="91">
        <v>0</v>
      </c>
      <c r="R598" s="95" t="s">
        <v>90</v>
      </c>
      <c r="S598" s="94" t="s">
        <v>90</v>
      </c>
      <c r="T598" s="94" t="s">
        <v>90</v>
      </c>
      <c r="U598" s="91">
        <v>0</v>
      </c>
      <c r="V598" s="95" t="s">
        <v>90</v>
      </c>
      <c r="W598" s="94" t="s">
        <v>90</v>
      </c>
      <c r="X598" s="94" t="s">
        <v>90</v>
      </c>
      <c r="Y598" s="91">
        <v>0</v>
      </c>
      <c r="Z598" s="95" t="s">
        <v>90</v>
      </c>
      <c r="AA598" s="94" t="s">
        <v>90</v>
      </c>
      <c r="AB598" s="94" t="s">
        <v>90</v>
      </c>
      <c r="AC598" s="91">
        <v>0</v>
      </c>
      <c r="AD598" s="95" t="s">
        <v>90</v>
      </c>
      <c r="AE598" s="94" t="s">
        <v>90</v>
      </c>
      <c r="AF598" s="94" t="s">
        <v>90</v>
      </c>
      <c r="AG598" s="91">
        <v>0</v>
      </c>
    </row>
    <row r="599" spans="1:33">
      <c r="A599" s="95">
        <v>41050</v>
      </c>
      <c r="B599" s="94">
        <v>139.35141116758712</v>
      </c>
      <c r="C599" s="94">
        <v>152.03874717836902</v>
      </c>
      <c r="D599" s="91">
        <v>1</v>
      </c>
      <c r="F599" s="95" t="s">
        <v>90</v>
      </c>
      <c r="G599" s="94" t="s">
        <v>90</v>
      </c>
      <c r="H599" s="94" t="s">
        <v>90</v>
      </c>
      <c r="I599" s="91">
        <v>0</v>
      </c>
      <c r="J599" s="95" t="s">
        <v>90</v>
      </c>
      <c r="K599" s="94" t="s">
        <v>90</v>
      </c>
      <c r="L599" s="94" t="s">
        <v>90</v>
      </c>
      <c r="M599" s="91">
        <v>0</v>
      </c>
      <c r="N599" s="95" t="s">
        <v>90</v>
      </c>
      <c r="O599" s="94" t="s">
        <v>90</v>
      </c>
      <c r="P599" s="94" t="s">
        <v>90</v>
      </c>
      <c r="Q599" s="91">
        <v>0</v>
      </c>
      <c r="R599" s="95" t="s">
        <v>90</v>
      </c>
      <c r="S599" s="94" t="s">
        <v>90</v>
      </c>
      <c r="T599" s="94" t="s">
        <v>90</v>
      </c>
      <c r="U599" s="91">
        <v>0</v>
      </c>
      <c r="V599" s="95" t="s">
        <v>90</v>
      </c>
      <c r="W599" s="94" t="s">
        <v>90</v>
      </c>
      <c r="X599" s="94" t="s">
        <v>90</v>
      </c>
      <c r="Y599" s="91">
        <v>0</v>
      </c>
      <c r="Z599" s="95" t="s">
        <v>90</v>
      </c>
      <c r="AA599" s="94" t="s">
        <v>90</v>
      </c>
      <c r="AB599" s="94" t="s">
        <v>90</v>
      </c>
      <c r="AC599" s="91">
        <v>0</v>
      </c>
      <c r="AD599" s="95" t="s">
        <v>90</v>
      </c>
      <c r="AE599" s="94" t="s">
        <v>90</v>
      </c>
      <c r="AF599" s="94" t="s">
        <v>90</v>
      </c>
      <c r="AG599" s="91">
        <v>0</v>
      </c>
    </row>
    <row r="600" spans="1:33">
      <c r="A600" s="95">
        <v>41051</v>
      </c>
      <c r="B600" s="94">
        <v>141.68966569199409</v>
      </c>
      <c r="C600" s="94">
        <v>154.58988954209758</v>
      </c>
      <c r="D600" s="91">
        <v>1</v>
      </c>
      <c r="F600" s="95" t="s">
        <v>90</v>
      </c>
      <c r="G600" s="94" t="s">
        <v>90</v>
      </c>
      <c r="H600" s="94" t="s">
        <v>90</v>
      </c>
      <c r="I600" s="91">
        <v>0</v>
      </c>
      <c r="J600" s="95" t="s">
        <v>90</v>
      </c>
      <c r="K600" s="94" t="s">
        <v>90</v>
      </c>
      <c r="L600" s="94" t="s">
        <v>90</v>
      </c>
      <c r="M600" s="91">
        <v>0</v>
      </c>
      <c r="N600" s="95" t="s">
        <v>90</v>
      </c>
      <c r="O600" s="94" t="s">
        <v>90</v>
      </c>
      <c r="P600" s="94" t="s">
        <v>90</v>
      </c>
      <c r="Q600" s="91">
        <v>0</v>
      </c>
      <c r="R600" s="95" t="s">
        <v>90</v>
      </c>
      <c r="S600" s="94" t="s">
        <v>90</v>
      </c>
      <c r="T600" s="94" t="s">
        <v>90</v>
      </c>
      <c r="U600" s="91">
        <v>0</v>
      </c>
      <c r="V600" s="95" t="s">
        <v>90</v>
      </c>
      <c r="W600" s="94" t="s">
        <v>90</v>
      </c>
      <c r="X600" s="94" t="s">
        <v>90</v>
      </c>
      <c r="Y600" s="91">
        <v>0</v>
      </c>
      <c r="Z600" s="95" t="s">
        <v>90</v>
      </c>
      <c r="AA600" s="94" t="s">
        <v>90</v>
      </c>
      <c r="AB600" s="94" t="s">
        <v>90</v>
      </c>
      <c r="AC600" s="91">
        <v>0</v>
      </c>
      <c r="AD600" s="95" t="s">
        <v>90</v>
      </c>
      <c r="AE600" s="94" t="s">
        <v>90</v>
      </c>
      <c r="AF600" s="94" t="s">
        <v>90</v>
      </c>
      <c r="AG600" s="91">
        <v>0</v>
      </c>
    </row>
    <row r="601" spans="1:33">
      <c r="A601" s="95">
        <v>41052</v>
      </c>
      <c r="B601" s="94">
        <v>139.56943263424867</v>
      </c>
      <c r="C601" s="94">
        <v>152.27661854523555</v>
      </c>
      <c r="D601" s="91">
        <v>1</v>
      </c>
      <c r="F601" s="95" t="s">
        <v>90</v>
      </c>
      <c r="G601" s="94" t="s">
        <v>90</v>
      </c>
      <c r="H601" s="94" t="s">
        <v>90</v>
      </c>
      <c r="I601" s="91">
        <v>0</v>
      </c>
      <c r="J601" s="95" t="s">
        <v>90</v>
      </c>
      <c r="K601" s="94" t="s">
        <v>90</v>
      </c>
      <c r="L601" s="94" t="s">
        <v>90</v>
      </c>
      <c r="M601" s="91">
        <v>0</v>
      </c>
      <c r="N601" s="95" t="s">
        <v>90</v>
      </c>
      <c r="O601" s="94" t="s">
        <v>90</v>
      </c>
      <c r="P601" s="94" t="s">
        <v>90</v>
      </c>
      <c r="Q601" s="91">
        <v>0</v>
      </c>
      <c r="R601" s="95" t="s">
        <v>90</v>
      </c>
      <c r="S601" s="94" t="s">
        <v>90</v>
      </c>
      <c r="T601" s="94" t="s">
        <v>90</v>
      </c>
      <c r="U601" s="91">
        <v>0</v>
      </c>
      <c r="V601" s="95" t="s">
        <v>90</v>
      </c>
      <c r="W601" s="94" t="s">
        <v>90</v>
      </c>
      <c r="X601" s="94" t="s">
        <v>90</v>
      </c>
      <c r="Y601" s="91">
        <v>0</v>
      </c>
      <c r="Z601" s="95" t="s">
        <v>90</v>
      </c>
      <c r="AA601" s="94" t="s">
        <v>90</v>
      </c>
      <c r="AB601" s="94" t="s">
        <v>90</v>
      </c>
      <c r="AC601" s="91">
        <v>0</v>
      </c>
      <c r="AD601" s="95" t="s">
        <v>90</v>
      </c>
      <c r="AE601" s="94" t="s">
        <v>90</v>
      </c>
      <c r="AF601" s="94" t="s">
        <v>90</v>
      </c>
      <c r="AG601" s="91">
        <v>0</v>
      </c>
    </row>
    <row r="602" spans="1:33">
      <c r="A602" s="95">
        <v>41053</v>
      </c>
      <c r="B602" s="94">
        <v>140.70714049300804</v>
      </c>
      <c r="C602" s="94">
        <v>153.51790972450274</v>
      </c>
      <c r="D602" s="91">
        <v>1</v>
      </c>
      <c r="F602" s="95" t="s">
        <v>90</v>
      </c>
      <c r="G602" s="94" t="s">
        <v>90</v>
      </c>
      <c r="H602" s="94" t="s">
        <v>90</v>
      </c>
      <c r="I602" s="91">
        <v>0</v>
      </c>
      <c r="J602" s="95" t="s">
        <v>90</v>
      </c>
      <c r="K602" s="94" t="s">
        <v>90</v>
      </c>
      <c r="L602" s="94" t="s">
        <v>90</v>
      </c>
      <c r="M602" s="91">
        <v>0</v>
      </c>
      <c r="N602" s="95" t="s">
        <v>90</v>
      </c>
      <c r="O602" s="94" t="s">
        <v>90</v>
      </c>
      <c r="P602" s="94" t="s">
        <v>90</v>
      </c>
      <c r="Q602" s="91">
        <v>0</v>
      </c>
      <c r="R602" s="95" t="s">
        <v>90</v>
      </c>
      <c r="S602" s="94" t="s">
        <v>90</v>
      </c>
      <c r="T602" s="94" t="s">
        <v>90</v>
      </c>
      <c r="U602" s="91">
        <v>0</v>
      </c>
      <c r="V602" s="95" t="s">
        <v>90</v>
      </c>
      <c r="W602" s="94" t="s">
        <v>90</v>
      </c>
      <c r="X602" s="94" t="s">
        <v>90</v>
      </c>
      <c r="Y602" s="91">
        <v>0</v>
      </c>
      <c r="Z602" s="95" t="s">
        <v>90</v>
      </c>
      <c r="AA602" s="94" t="s">
        <v>90</v>
      </c>
      <c r="AB602" s="94" t="s">
        <v>90</v>
      </c>
      <c r="AC602" s="91">
        <v>0</v>
      </c>
      <c r="AD602" s="95" t="s">
        <v>90</v>
      </c>
      <c r="AE602" s="94" t="s">
        <v>90</v>
      </c>
      <c r="AF602" s="94" t="s">
        <v>90</v>
      </c>
      <c r="AG602" s="91">
        <v>0</v>
      </c>
    </row>
    <row r="603" spans="1:33">
      <c r="A603" s="95">
        <v>41054</v>
      </c>
      <c r="B603" s="94">
        <v>140.46726622454412</v>
      </c>
      <c r="C603" s="94">
        <v>153.25619595388494</v>
      </c>
      <c r="D603" s="91">
        <v>1</v>
      </c>
      <c r="F603" s="95" t="s">
        <v>90</v>
      </c>
      <c r="G603" s="94" t="s">
        <v>90</v>
      </c>
      <c r="H603" s="94" t="s">
        <v>90</v>
      </c>
      <c r="I603" s="91">
        <v>0</v>
      </c>
      <c r="J603" s="95" t="s">
        <v>90</v>
      </c>
      <c r="K603" s="94" t="s">
        <v>90</v>
      </c>
      <c r="L603" s="94" t="s">
        <v>90</v>
      </c>
      <c r="M603" s="91">
        <v>0</v>
      </c>
      <c r="N603" s="95" t="s">
        <v>90</v>
      </c>
      <c r="O603" s="94" t="s">
        <v>90</v>
      </c>
      <c r="P603" s="94" t="s">
        <v>90</v>
      </c>
      <c r="Q603" s="91">
        <v>0</v>
      </c>
      <c r="R603" s="95" t="s">
        <v>90</v>
      </c>
      <c r="S603" s="94" t="s">
        <v>90</v>
      </c>
      <c r="T603" s="94" t="s">
        <v>90</v>
      </c>
      <c r="U603" s="91">
        <v>0</v>
      </c>
      <c r="V603" s="95" t="s">
        <v>90</v>
      </c>
      <c r="W603" s="94" t="s">
        <v>90</v>
      </c>
      <c r="X603" s="94" t="s">
        <v>90</v>
      </c>
      <c r="Y603" s="91">
        <v>0</v>
      </c>
      <c r="Z603" s="95" t="s">
        <v>90</v>
      </c>
      <c r="AA603" s="94" t="s">
        <v>90</v>
      </c>
      <c r="AB603" s="94" t="s">
        <v>90</v>
      </c>
      <c r="AC603" s="91">
        <v>0</v>
      </c>
      <c r="AD603" s="95" t="s">
        <v>90</v>
      </c>
      <c r="AE603" s="94" t="s">
        <v>90</v>
      </c>
      <c r="AF603" s="94" t="s">
        <v>90</v>
      </c>
      <c r="AG603" s="91">
        <v>0</v>
      </c>
    </row>
    <row r="604" spans="1:33">
      <c r="A604" s="95">
        <v>41057</v>
      </c>
      <c r="B604" s="94">
        <v>140.63043902412923</v>
      </c>
      <c r="C604" s="94">
        <v>153.43422492262405</v>
      </c>
      <c r="D604" s="91">
        <v>1</v>
      </c>
      <c r="F604" s="95" t="s">
        <v>90</v>
      </c>
      <c r="G604" s="94" t="s">
        <v>90</v>
      </c>
      <c r="H604" s="94" t="s">
        <v>90</v>
      </c>
      <c r="I604" s="91">
        <v>0</v>
      </c>
      <c r="J604" s="95" t="s">
        <v>90</v>
      </c>
      <c r="K604" s="94" t="s">
        <v>90</v>
      </c>
      <c r="L604" s="94" t="s">
        <v>90</v>
      </c>
      <c r="M604" s="91">
        <v>0</v>
      </c>
      <c r="N604" s="95" t="s">
        <v>90</v>
      </c>
      <c r="O604" s="94" t="s">
        <v>90</v>
      </c>
      <c r="P604" s="94" t="s">
        <v>90</v>
      </c>
      <c r="Q604" s="91">
        <v>0</v>
      </c>
      <c r="R604" s="95" t="s">
        <v>90</v>
      </c>
      <c r="S604" s="94" t="s">
        <v>90</v>
      </c>
      <c r="T604" s="94" t="s">
        <v>90</v>
      </c>
      <c r="U604" s="91">
        <v>0</v>
      </c>
      <c r="V604" s="95" t="s">
        <v>90</v>
      </c>
      <c r="W604" s="94" t="s">
        <v>90</v>
      </c>
      <c r="X604" s="94" t="s">
        <v>90</v>
      </c>
      <c r="Y604" s="91">
        <v>0</v>
      </c>
      <c r="Z604" s="95" t="s">
        <v>90</v>
      </c>
      <c r="AA604" s="94" t="s">
        <v>90</v>
      </c>
      <c r="AB604" s="94" t="s">
        <v>90</v>
      </c>
      <c r="AC604" s="91">
        <v>0</v>
      </c>
      <c r="AD604" s="95" t="s">
        <v>90</v>
      </c>
      <c r="AE604" s="94" t="s">
        <v>90</v>
      </c>
      <c r="AF604" s="94" t="s">
        <v>90</v>
      </c>
      <c r="AG604" s="91">
        <v>0</v>
      </c>
    </row>
    <row r="605" spans="1:33">
      <c r="A605" s="95">
        <v>41058</v>
      </c>
      <c r="B605" s="94">
        <v>142.557063399231</v>
      </c>
      <c r="C605" s="94">
        <v>155.53626001376142</v>
      </c>
      <c r="D605" s="91">
        <v>1</v>
      </c>
      <c r="F605" s="95" t="s">
        <v>90</v>
      </c>
      <c r="G605" s="94" t="s">
        <v>90</v>
      </c>
      <c r="H605" s="94" t="s">
        <v>90</v>
      </c>
      <c r="I605" s="91">
        <v>0</v>
      </c>
      <c r="J605" s="95" t="s">
        <v>90</v>
      </c>
      <c r="K605" s="94" t="s">
        <v>90</v>
      </c>
      <c r="L605" s="94" t="s">
        <v>90</v>
      </c>
      <c r="M605" s="91">
        <v>0</v>
      </c>
      <c r="N605" s="95" t="s">
        <v>90</v>
      </c>
      <c r="O605" s="94" t="s">
        <v>90</v>
      </c>
      <c r="P605" s="94" t="s">
        <v>90</v>
      </c>
      <c r="Q605" s="91">
        <v>0</v>
      </c>
      <c r="R605" s="95" t="s">
        <v>90</v>
      </c>
      <c r="S605" s="94" t="s">
        <v>90</v>
      </c>
      <c r="T605" s="94" t="s">
        <v>90</v>
      </c>
      <c r="U605" s="91">
        <v>0</v>
      </c>
      <c r="V605" s="95" t="s">
        <v>90</v>
      </c>
      <c r="W605" s="94" t="s">
        <v>90</v>
      </c>
      <c r="X605" s="94" t="s">
        <v>90</v>
      </c>
      <c r="Y605" s="91">
        <v>0</v>
      </c>
      <c r="Z605" s="95" t="s">
        <v>90</v>
      </c>
      <c r="AA605" s="94" t="s">
        <v>90</v>
      </c>
      <c r="AB605" s="94" t="s">
        <v>90</v>
      </c>
      <c r="AC605" s="91">
        <v>0</v>
      </c>
      <c r="AD605" s="95" t="s">
        <v>90</v>
      </c>
      <c r="AE605" s="94" t="s">
        <v>90</v>
      </c>
      <c r="AF605" s="94" t="s">
        <v>90</v>
      </c>
      <c r="AG605" s="91">
        <v>0</v>
      </c>
    </row>
    <row r="606" spans="1:33">
      <c r="A606" s="95">
        <v>41059</v>
      </c>
      <c r="B606" s="94">
        <v>140.62717782381799</v>
      </c>
      <c r="C606" s="94">
        <v>153.43066680429956</v>
      </c>
      <c r="D606" s="91">
        <v>1</v>
      </c>
      <c r="F606" s="95" t="s">
        <v>90</v>
      </c>
      <c r="G606" s="94" t="s">
        <v>90</v>
      </c>
      <c r="H606" s="94" t="s">
        <v>90</v>
      </c>
      <c r="I606" s="91">
        <v>0</v>
      </c>
      <c r="J606" s="95" t="s">
        <v>90</v>
      </c>
      <c r="K606" s="94" t="s">
        <v>90</v>
      </c>
      <c r="L606" s="94" t="s">
        <v>90</v>
      </c>
      <c r="M606" s="91">
        <v>0</v>
      </c>
      <c r="N606" s="95" t="s">
        <v>90</v>
      </c>
      <c r="O606" s="94" t="s">
        <v>90</v>
      </c>
      <c r="P606" s="94" t="s">
        <v>90</v>
      </c>
      <c r="Q606" s="91">
        <v>0</v>
      </c>
      <c r="R606" s="95" t="s">
        <v>90</v>
      </c>
      <c r="S606" s="94" t="s">
        <v>90</v>
      </c>
      <c r="T606" s="94" t="s">
        <v>90</v>
      </c>
      <c r="U606" s="91">
        <v>0</v>
      </c>
      <c r="V606" s="95" t="s">
        <v>90</v>
      </c>
      <c r="W606" s="94" t="s">
        <v>90</v>
      </c>
      <c r="X606" s="94" t="s">
        <v>90</v>
      </c>
      <c r="Y606" s="91">
        <v>0</v>
      </c>
      <c r="Z606" s="95" t="s">
        <v>90</v>
      </c>
      <c r="AA606" s="94" t="s">
        <v>90</v>
      </c>
      <c r="AB606" s="94" t="s">
        <v>90</v>
      </c>
      <c r="AC606" s="91">
        <v>0</v>
      </c>
      <c r="AD606" s="95" t="s">
        <v>90</v>
      </c>
      <c r="AE606" s="94" t="s">
        <v>90</v>
      </c>
      <c r="AF606" s="94" t="s">
        <v>90</v>
      </c>
      <c r="AG606" s="91">
        <v>0</v>
      </c>
    </row>
    <row r="607" spans="1:33">
      <c r="A607" s="95">
        <v>41060</v>
      </c>
      <c r="B607" s="94">
        <v>141.45705309433956</v>
      </c>
      <c r="C607" s="94">
        <v>154.33609858563022</v>
      </c>
      <c r="D607" s="91">
        <v>1</v>
      </c>
      <c r="F607" s="95" t="s">
        <v>90</v>
      </c>
      <c r="G607" s="94" t="s">
        <v>90</v>
      </c>
      <c r="H607" s="94" t="s">
        <v>90</v>
      </c>
      <c r="I607" s="91">
        <v>0</v>
      </c>
      <c r="J607" s="95" t="s">
        <v>90</v>
      </c>
      <c r="K607" s="94" t="s">
        <v>90</v>
      </c>
      <c r="L607" s="94" t="s">
        <v>90</v>
      </c>
      <c r="M607" s="91">
        <v>0</v>
      </c>
      <c r="N607" s="95" t="s">
        <v>90</v>
      </c>
      <c r="O607" s="94" t="s">
        <v>90</v>
      </c>
      <c r="P607" s="94" t="s">
        <v>90</v>
      </c>
      <c r="Q607" s="91">
        <v>0</v>
      </c>
      <c r="R607" s="95" t="s">
        <v>90</v>
      </c>
      <c r="S607" s="94" t="s">
        <v>90</v>
      </c>
      <c r="T607" s="94" t="s">
        <v>90</v>
      </c>
      <c r="U607" s="91">
        <v>0</v>
      </c>
      <c r="V607" s="95" t="s">
        <v>90</v>
      </c>
      <c r="W607" s="94" t="s">
        <v>90</v>
      </c>
      <c r="X607" s="94" t="s">
        <v>90</v>
      </c>
      <c r="Y607" s="91">
        <v>0</v>
      </c>
      <c r="Z607" s="95" t="s">
        <v>90</v>
      </c>
      <c r="AA607" s="94" t="s">
        <v>90</v>
      </c>
      <c r="AB607" s="94" t="s">
        <v>90</v>
      </c>
      <c r="AC607" s="91">
        <v>0</v>
      </c>
      <c r="AD607" s="95" t="s">
        <v>90</v>
      </c>
      <c r="AE607" s="94" t="s">
        <v>90</v>
      </c>
      <c r="AF607" s="94" t="s">
        <v>90</v>
      </c>
      <c r="AG607" s="91">
        <v>0</v>
      </c>
    </row>
    <row r="608" spans="1:33">
      <c r="A608" s="95">
        <v>41061</v>
      </c>
      <c r="B608" s="94">
        <v>141.72227346781608</v>
      </c>
      <c r="C608" s="94">
        <v>154.6254661131758</v>
      </c>
      <c r="D608" s="91">
        <v>1</v>
      </c>
      <c r="F608" s="95" t="s">
        <v>90</v>
      </c>
      <c r="G608" s="94" t="s">
        <v>90</v>
      </c>
      <c r="H608" s="94" t="s">
        <v>90</v>
      </c>
      <c r="I608" s="91">
        <v>0</v>
      </c>
      <c r="J608" s="95" t="s">
        <v>90</v>
      </c>
      <c r="K608" s="94" t="s">
        <v>90</v>
      </c>
      <c r="L608" s="94" t="s">
        <v>90</v>
      </c>
      <c r="M608" s="91">
        <v>0</v>
      </c>
      <c r="N608" s="95" t="s">
        <v>90</v>
      </c>
      <c r="O608" s="94" t="s">
        <v>90</v>
      </c>
      <c r="P608" s="94" t="s">
        <v>90</v>
      </c>
      <c r="Q608" s="91">
        <v>0</v>
      </c>
      <c r="R608" s="95" t="s">
        <v>90</v>
      </c>
      <c r="S608" s="94" t="s">
        <v>90</v>
      </c>
      <c r="T608" s="94" t="s">
        <v>90</v>
      </c>
      <c r="U608" s="91">
        <v>0</v>
      </c>
      <c r="V608" s="95" t="s">
        <v>90</v>
      </c>
      <c r="W608" s="94" t="s">
        <v>90</v>
      </c>
      <c r="X608" s="94" t="s">
        <v>90</v>
      </c>
      <c r="Y608" s="91">
        <v>0</v>
      </c>
      <c r="Z608" s="95" t="s">
        <v>90</v>
      </c>
      <c r="AA608" s="94" t="s">
        <v>90</v>
      </c>
      <c r="AB608" s="94" t="s">
        <v>90</v>
      </c>
      <c r="AC608" s="91">
        <v>0</v>
      </c>
      <c r="AD608" s="95" t="s">
        <v>90</v>
      </c>
      <c r="AE608" s="94" t="s">
        <v>90</v>
      </c>
      <c r="AF608" s="94" t="s">
        <v>90</v>
      </c>
      <c r="AG608" s="91">
        <v>0</v>
      </c>
    </row>
    <row r="609" spans="1:33">
      <c r="A609" s="95">
        <v>41064</v>
      </c>
      <c r="B609" s="94">
        <v>142.17850213101326</v>
      </c>
      <c r="C609" s="94">
        <v>155.12323239912996</v>
      </c>
      <c r="D609" s="91">
        <v>1</v>
      </c>
      <c r="F609" s="95" t="s">
        <v>90</v>
      </c>
      <c r="G609" s="94" t="s">
        <v>90</v>
      </c>
      <c r="H609" s="94" t="s">
        <v>90</v>
      </c>
      <c r="I609" s="91">
        <v>0</v>
      </c>
      <c r="J609" s="95" t="s">
        <v>90</v>
      </c>
      <c r="K609" s="94" t="s">
        <v>90</v>
      </c>
      <c r="L609" s="94" t="s">
        <v>90</v>
      </c>
      <c r="M609" s="91">
        <v>0</v>
      </c>
      <c r="N609" s="95" t="s">
        <v>90</v>
      </c>
      <c r="O609" s="94" t="s">
        <v>90</v>
      </c>
      <c r="P609" s="94" t="s">
        <v>90</v>
      </c>
      <c r="Q609" s="91">
        <v>0</v>
      </c>
      <c r="R609" s="95" t="s">
        <v>90</v>
      </c>
      <c r="S609" s="94" t="s">
        <v>90</v>
      </c>
      <c r="T609" s="94" t="s">
        <v>90</v>
      </c>
      <c r="U609" s="91">
        <v>0</v>
      </c>
      <c r="V609" s="95" t="s">
        <v>90</v>
      </c>
      <c r="W609" s="94" t="s">
        <v>90</v>
      </c>
      <c r="X609" s="94" t="s">
        <v>90</v>
      </c>
      <c r="Y609" s="91">
        <v>0</v>
      </c>
      <c r="Z609" s="95" t="s">
        <v>90</v>
      </c>
      <c r="AA609" s="94" t="s">
        <v>90</v>
      </c>
      <c r="AB609" s="94" t="s">
        <v>90</v>
      </c>
      <c r="AC609" s="91">
        <v>0</v>
      </c>
      <c r="AD609" s="95" t="s">
        <v>90</v>
      </c>
      <c r="AE609" s="94" t="s">
        <v>90</v>
      </c>
      <c r="AF609" s="94" t="s">
        <v>90</v>
      </c>
      <c r="AG609" s="91">
        <v>0</v>
      </c>
    </row>
    <row r="610" spans="1:33">
      <c r="A610" s="95">
        <v>41065</v>
      </c>
      <c r="B610" s="94">
        <v>142.52310711097115</v>
      </c>
      <c r="C610" s="94">
        <v>155.49921215409071</v>
      </c>
      <c r="D610" s="91">
        <v>1</v>
      </c>
      <c r="F610" s="95" t="s">
        <v>90</v>
      </c>
      <c r="G610" s="94" t="s">
        <v>90</v>
      </c>
      <c r="H610" s="94" t="s">
        <v>90</v>
      </c>
      <c r="I610" s="91">
        <v>0</v>
      </c>
      <c r="J610" s="95" t="s">
        <v>90</v>
      </c>
      <c r="K610" s="94" t="s">
        <v>90</v>
      </c>
      <c r="L610" s="94" t="s">
        <v>90</v>
      </c>
      <c r="M610" s="91">
        <v>0</v>
      </c>
      <c r="N610" s="95" t="s">
        <v>90</v>
      </c>
      <c r="O610" s="94" t="s">
        <v>90</v>
      </c>
      <c r="P610" s="94" t="s">
        <v>90</v>
      </c>
      <c r="Q610" s="91">
        <v>0</v>
      </c>
      <c r="R610" s="95" t="s">
        <v>90</v>
      </c>
      <c r="S610" s="94" t="s">
        <v>90</v>
      </c>
      <c r="T610" s="94" t="s">
        <v>90</v>
      </c>
      <c r="U610" s="91">
        <v>0</v>
      </c>
      <c r="V610" s="95" t="s">
        <v>90</v>
      </c>
      <c r="W610" s="94" t="s">
        <v>90</v>
      </c>
      <c r="X610" s="94" t="s">
        <v>90</v>
      </c>
      <c r="Y610" s="91">
        <v>0</v>
      </c>
      <c r="Z610" s="95" t="s">
        <v>90</v>
      </c>
      <c r="AA610" s="94" t="s">
        <v>90</v>
      </c>
      <c r="AB610" s="94" t="s">
        <v>90</v>
      </c>
      <c r="AC610" s="91">
        <v>0</v>
      </c>
      <c r="AD610" s="95" t="s">
        <v>90</v>
      </c>
      <c r="AE610" s="94" t="s">
        <v>90</v>
      </c>
      <c r="AF610" s="94" t="s">
        <v>90</v>
      </c>
      <c r="AG610" s="91">
        <v>0</v>
      </c>
    </row>
    <row r="611" spans="1:33">
      <c r="A611" s="95">
        <v>41066</v>
      </c>
      <c r="B611" s="94">
        <v>144.85880633785536</v>
      </c>
      <c r="C611" s="94">
        <v>158.04756657164222</v>
      </c>
      <c r="D611" s="91">
        <v>1</v>
      </c>
      <c r="F611" s="95" t="s">
        <v>90</v>
      </c>
      <c r="G611" s="94" t="s">
        <v>90</v>
      </c>
      <c r="H611" s="94" t="s">
        <v>90</v>
      </c>
      <c r="I611" s="91">
        <v>0</v>
      </c>
      <c r="J611" s="95" t="s">
        <v>90</v>
      </c>
      <c r="K611" s="94" t="s">
        <v>90</v>
      </c>
      <c r="L611" s="94" t="s">
        <v>90</v>
      </c>
      <c r="M611" s="91">
        <v>0</v>
      </c>
      <c r="N611" s="95" t="s">
        <v>90</v>
      </c>
      <c r="O611" s="94" t="s">
        <v>90</v>
      </c>
      <c r="P611" s="94" t="s">
        <v>90</v>
      </c>
      <c r="Q611" s="91">
        <v>0</v>
      </c>
      <c r="R611" s="95" t="s">
        <v>90</v>
      </c>
      <c r="S611" s="94" t="s">
        <v>90</v>
      </c>
      <c r="T611" s="94" t="s">
        <v>90</v>
      </c>
      <c r="U611" s="91">
        <v>0</v>
      </c>
      <c r="V611" s="95" t="s">
        <v>90</v>
      </c>
      <c r="W611" s="94" t="s">
        <v>90</v>
      </c>
      <c r="X611" s="94" t="s">
        <v>90</v>
      </c>
      <c r="Y611" s="91">
        <v>0</v>
      </c>
      <c r="Z611" s="95" t="s">
        <v>90</v>
      </c>
      <c r="AA611" s="94" t="s">
        <v>90</v>
      </c>
      <c r="AB611" s="94" t="s">
        <v>90</v>
      </c>
      <c r="AC611" s="91">
        <v>0</v>
      </c>
      <c r="AD611" s="95" t="s">
        <v>90</v>
      </c>
      <c r="AE611" s="94" t="s">
        <v>90</v>
      </c>
      <c r="AF611" s="94" t="s">
        <v>90</v>
      </c>
      <c r="AG611" s="91">
        <v>0</v>
      </c>
    </row>
    <row r="612" spans="1:33">
      <c r="A612" s="95">
        <v>41067</v>
      </c>
      <c r="B612" s="94">
        <v>146.74345335633771</v>
      </c>
      <c r="C612" s="94">
        <v>160.10380245158538</v>
      </c>
      <c r="D612" s="91">
        <v>1</v>
      </c>
      <c r="F612" s="95" t="s">
        <v>90</v>
      </c>
      <c r="G612" s="94" t="s">
        <v>90</v>
      </c>
      <c r="H612" s="94" t="s">
        <v>90</v>
      </c>
      <c r="I612" s="91">
        <v>0</v>
      </c>
      <c r="J612" s="95" t="s">
        <v>90</v>
      </c>
      <c r="K612" s="94" t="s">
        <v>90</v>
      </c>
      <c r="L612" s="94" t="s">
        <v>90</v>
      </c>
      <c r="M612" s="91">
        <v>0</v>
      </c>
      <c r="N612" s="95" t="s">
        <v>90</v>
      </c>
      <c r="O612" s="94" t="s">
        <v>90</v>
      </c>
      <c r="P612" s="94" t="s">
        <v>90</v>
      </c>
      <c r="Q612" s="91">
        <v>0</v>
      </c>
      <c r="R612" s="95" t="s">
        <v>90</v>
      </c>
      <c r="S612" s="94" t="s">
        <v>90</v>
      </c>
      <c r="T612" s="94" t="s">
        <v>90</v>
      </c>
      <c r="U612" s="91">
        <v>0</v>
      </c>
      <c r="V612" s="95" t="s">
        <v>90</v>
      </c>
      <c r="W612" s="94" t="s">
        <v>90</v>
      </c>
      <c r="X612" s="94" t="s">
        <v>90</v>
      </c>
      <c r="Y612" s="91">
        <v>0</v>
      </c>
      <c r="Z612" s="95" t="s">
        <v>90</v>
      </c>
      <c r="AA612" s="94" t="s">
        <v>90</v>
      </c>
      <c r="AB612" s="94" t="s">
        <v>90</v>
      </c>
      <c r="AC612" s="91">
        <v>0</v>
      </c>
      <c r="AD612" s="95" t="s">
        <v>90</v>
      </c>
      <c r="AE612" s="94" t="s">
        <v>90</v>
      </c>
      <c r="AF612" s="94" t="s">
        <v>90</v>
      </c>
      <c r="AG612" s="91">
        <v>0</v>
      </c>
    </row>
    <row r="613" spans="1:33">
      <c r="A613" s="95">
        <v>41068</v>
      </c>
      <c r="B613" s="94">
        <v>146.13765890180429</v>
      </c>
      <c r="C613" s="94">
        <v>159.44285306368073</v>
      </c>
      <c r="D613" s="91">
        <v>1</v>
      </c>
      <c r="F613" s="95" t="s">
        <v>90</v>
      </c>
      <c r="G613" s="94" t="s">
        <v>90</v>
      </c>
      <c r="H613" s="94" t="s">
        <v>90</v>
      </c>
      <c r="I613" s="91">
        <v>0</v>
      </c>
      <c r="J613" s="95" t="s">
        <v>90</v>
      </c>
      <c r="K613" s="94" t="s">
        <v>90</v>
      </c>
      <c r="L613" s="94" t="s">
        <v>90</v>
      </c>
      <c r="M613" s="91">
        <v>0</v>
      </c>
      <c r="N613" s="95" t="s">
        <v>90</v>
      </c>
      <c r="O613" s="94" t="s">
        <v>90</v>
      </c>
      <c r="P613" s="94" t="s">
        <v>90</v>
      </c>
      <c r="Q613" s="91">
        <v>0</v>
      </c>
      <c r="R613" s="95" t="s">
        <v>90</v>
      </c>
      <c r="S613" s="94" t="s">
        <v>90</v>
      </c>
      <c r="T613" s="94" t="s">
        <v>90</v>
      </c>
      <c r="U613" s="91">
        <v>0</v>
      </c>
      <c r="V613" s="95" t="s">
        <v>90</v>
      </c>
      <c r="W613" s="94" t="s">
        <v>90</v>
      </c>
      <c r="X613" s="94" t="s">
        <v>90</v>
      </c>
      <c r="Y613" s="91">
        <v>0</v>
      </c>
      <c r="Z613" s="95" t="s">
        <v>90</v>
      </c>
      <c r="AA613" s="94" t="s">
        <v>90</v>
      </c>
      <c r="AB613" s="94" t="s">
        <v>90</v>
      </c>
      <c r="AC613" s="91">
        <v>0</v>
      </c>
      <c r="AD613" s="95" t="s">
        <v>90</v>
      </c>
      <c r="AE613" s="94" t="s">
        <v>90</v>
      </c>
      <c r="AF613" s="94" t="s">
        <v>90</v>
      </c>
      <c r="AG613" s="91">
        <v>0</v>
      </c>
    </row>
    <row r="614" spans="1:33">
      <c r="A614" s="95">
        <v>41071</v>
      </c>
      <c r="B614" s="94">
        <v>145.4507259007359</v>
      </c>
      <c r="C614" s="94">
        <v>158.77870799838263</v>
      </c>
      <c r="D614" s="91">
        <v>1</v>
      </c>
      <c r="F614" s="95" t="s">
        <v>90</v>
      </c>
      <c r="G614" s="94" t="s">
        <v>90</v>
      </c>
      <c r="H614" s="94" t="s">
        <v>90</v>
      </c>
      <c r="I614" s="91">
        <v>0</v>
      </c>
      <c r="J614" s="95" t="s">
        <v>90</v>
      </c>
      <c r="K614" s="94" t="s">
        <v>90</v>
      </c>
      <c r="L614" s="94" t="s">
        <v>90</v>
      </c>
      <c r="M614" s="91">
        <v>0</v>
      </c>
      <c r="N614" s="95" t="s">
        <v>90</v>
      </c>
      <c r="O614" s="94" t="s">
        <v>90</v>
      </c>
      <c r="P614" s="94" t="s">
        <v>90</v>
      </c>
      <c r="Q614" s="91">
        <v>0</v>
      </c>
      <c r="R614" s="95" t="s">
        <v>90</v>
      </c>
      <c r="S614" s="94" t="s">
        <v>90</v>
      </c>
      <c r="T614" s="94" t="s">
        <v>90</v>
      </c>
      <c r="U614" s="91">
        <v>0</v>
      </c>
      <c r="V614" s="95" t="s">
        <v>90</v>
      </c>
      <c r="W614" s="94" t="s">
        <v>90</v>
      </c>
      <c r="X614" s="94" t="s">
        <v>90</v>
      </c>
      <c r="Y614" s="91">
        <v>0</v>
      </c>
      <c r="Z614" s="95" t="s">
        <v>90</v>
      </c>
      <c r="AA614" s="94" t="s">
        <v>90</v>
      </c>
      <c r="AB614" s="94" t="s">
        <v>90</v>
      </c>
      <c r="AC614" s="91">
        <v>0</v>
      </c>
      <c r="AD614" s="95" t="s">
        <v>90</v>
      </c>
      <c r="AE614" s="94" t="s">
        <v>90</v>
      </c>
      <c r="AF614" s="94" t="s">
        <v>90</v>
      </c>
      <c r="AG614" s="91">
        <v>0</v>
      </c>
    </row>
    <row r="615" spans="1:33">
      <c r="A615" s="95">
        <v>41072</v>
      </c>
      <c r="B615" s="94">
        <v>147.00415668702792</v>
      </c>
      <c r="C615" s="94">
        <v>160.47448319431177</v>
      </c>
      <c r="D615" s="91">
        <v>1</v>
      </c>
      <c r="F615" s="95" t="s">
        <v>90</v>
      </c>
      <c r="G615" s="94" t="s">
        <v>90</v>
      </c>
      <c r="H615" s="94" t="s">
        <v>90</v>
      </c>
      <c r="I615" s="91">
        <v>0</v>
      </c>
      <c r="J615" s="95" t="s">
        <v>90</v>
      </c>
      <c r="K615" s="94" t="s">
        <v>90</v>
      </c>
      <c r="L615" s="94" t="s">
        <v>90</v>
      </c>
      <c r="M615" s="91">
        <v>0</v>
      </c>
      <c r="N615" s="95" t="s">
        <v>90</v>
      </c>
      <c r="O615" s="94" t="s">
        <v>90</v>
      </c>
      <c r="P615" s="94" t="s">
        <v>90</v>
      </c>
      <c r="Q615" s="91">
        <v>0</v>
      </c>
      <c r="R615" s="95" t="s">
        <v>90</v>
      </c>
      <c r="S615" s="94" t="s">
        <v>90</v>
      </c>
      <c r="T615" s="94" t="s">
        <v>90</v>
      </c>
      <c r="U615" s="91">
        <v>0</v>
      </c>
      <c r="V615" s="95" t="s">
        <v>90</v>
      </c>
      <c r="W615" s="94" t="s">
        <v>90</v>
      </c>
      <c r="X615" s="94" t="s">
        <v>90</v>
      </c>
      <c r="Y615" s="91">
        <v>0</v>
      </c>
      <c r="Z615" s="95" t="s">
        <v>90</v>
      </c>
      <c r="AA615" s="94" t="s">
        <v>90</v>
      </c>
      <c r="AB615" s="94" t="s">
        <v>90</v>
      </c>
      <c r="AC615" s="91">
        <v>0</v>
      </c>
      <c r="AD615" s="95" t="s">
        <v>90</v>
      </c>
      <c r="AE615" s="94" t="s">
        <v>90</v>
      </c>
      <c r="AF615" s="94" t="s">
        <v>90</v>
      </c>
      <c r="AG615" s="91">
        <v>0</v>
      </c>
    </row>
    <row r="616" spans="1:33">
      <c r="A616" s="95">
        <v>41073</v>
      </c>
      <c r="B616" s="94">
        <v>147.2716604372732</v>
      </c>
      <c r="C616" s="94">
        <v>160.76649892393868</v>
      </c>
      <c r="D616" s="91">
        <v>1</v>
      </c>
      <c r="F616" s="95" t="s">
        <v>90</v>
      </c>
      <c r="G616" s="94" t="s">
        <v>90</v>
      </c>
      <c r="H616" s="94" t="s">
        <v>90</v>
      </c>
      <c r="I616" s="91">
        <v>0</v>
      </c>
      <c r="J616" s="95" t="s">
        <v>90</v>
      </c>
      <c r="K616" s="94" t="s">
        <v>90</v>
      </c>
      <c r="L616" s="94" t="s">
        <v>90</v>
      </c>
      <c r="M616" s="91">
        <v>0</v>
      </c>
      <c r="N616" s="95" t="s">
        <v>90</v>
      </c>
      <c r="O616" s="94" t="s">
        <v>90</v>
      </c>
      <c r="P616" s="94" t="s">
        <v>90</v>
      </c>
      <c r="Q616" s="91">
        <v>0</v>
      </c>
      <c r="R616" s="95" t="s">
        <v>90</v>
      </c>
      <c r="S616" s="94" t="s">
        <v>90</v>
      </c>
      <c r="T616" s="94" t="s">
        <v>90</v>
      </c>
      <c r="U616" s="91">
        <v>0</v>
      </c>
      <c r="V616" s="95" t="s">
        <v>90</v>
      </c>
      <c r="W616" s="94" t="s">
        <v>90</v>
      </c>
      <c r="X616" s="94" t="s">
        <v>90</v>
      </c>
      <c r="Y616" s="91">
        <v>0</v>
      </c>
      <c r="Z616" s="95" t="s">
        <v>90</v>
      </c>
      <c r="AA616" s="94" t="s">
        <v>90</v>
      </c>
      <c r="AB616" s="94" t="s">
        <v>90</v>
      </c>
      <c r="AC616" s="91">
        <v>0</v>
      </c>
      <c r="AD616" s="95" t="s">
        <v>90</v>
      </c>
      <c r="AE616" s="94" t="s">
        <v>90</v>
      </c>
      <c r="AF616" s="94" t="s">
        <v>90</v>
      </c>
      <c r="AG616" s="91">
        <v>0</v>
      </c>
    </row>
    <row r="617" spans="1:33">
      <c r="A617" s="95">
        <v>41074</v>
      </c>
      <c r="B617" s="94">
        <v>146.6147979834216</v>
      </c>
      <c r="C617" s="94">
        <v>160.04944666373626</v>
      </c>
      <c r="D617" s="91">
        <v>1</v>
      </c>
      <c r="F617" s="95" t="s">
        <v>90</v>
      </c>
      <c r="G617" s="94" t="s">
        <v>90</v>
      </c>
      <c r="H617" s="94" t="s">
        <v>90</v>
      </c>
      <c r="I617" s="91">
        <v>0</v>
      </c>
      <c r="J617" s="95" t="s">
        <v>90</v>
      </c>
      <c r="K617" s="94" t="s">
        <v>90</v>
      </c>
      <c r="L617" s="94" t="s">
        <v>90</v>
      </c>
      <c r="M617" s="91">
        <v>0</v>
      </c>
      <c r="N617" s="95" t="s">
        <v>90</v>
      </c>
      <c r="O617" s="94" t="s">
        <v>90</v>
      </c>
      <c r="P617" s="94" t="s">
        <v>90</v>
      </c>
      <c r="Q617" s="91">
        <v>0</v>
      </c>
      <c r="R617" s="95" t="s">
        <v>90</v>
      </c>
      <c r="S617" s="94" t="s">
        <v>90</v>
      </c>
      <c r="T617" s="94" t="s">
        <v>90</v>
      </c>
      <c r="U617" s="91">
        <v>0</v>
      </c>
      <c r="V617" s="95" t="s">
        <v>90</v>
      </c>
      <c r="W617" s="94" t="s">
        <v>90</v>
      </c>
      <c r="X617" s="94" t="s">
        <v>90</v>
      </c>
      <c r="Y617" s="91">
        <v>0</v>
      </c>
      <c r="Z617" s="95" t="s">
        <v>90</v>
      </c>
      <c r="AA617" s="94" t="s">
        <v>90</v>
      </c>
      <c r="AB617" s="94" t="s">
        <v>90</v>
      </c>
      <c r="AC617" s="91">
        <v>0</v>
      </c>
      <c r="AD617" s="95" t="s">
        <v>90</v>
      </c>
      <c r="AE617" s="94" t="s">
        <v>90</v>
      </c>
      <c r="AF617" s="94" t="s">
        <v>90</v>
      </c>
      <c r="AG617" s="91">
        <v>0</v>
      </c>
    </row>
    <row r="618" spans="1:33">
      <c r="A618" s="95">
        <v>41075</v>
      </c>
      <c r="B618" s="94">
        <v>146.92318390779687</v>
      </c>
      <c r="C618" s="94">
        <v>160.38609069444814</v>
      </c>
      <c r="D618" s="91">
        <v>1</v>
      </c>
      <c r="F618" s="95" t="s">
        <v>90</v>
      </c>
      <c r="G618" s="94" t="s">
        <v>90</v>
      </c>
      <c r="H618" s="94" t="s">
        <v>90</v>
      </c>
      <c r="I618" s="91">
        <v>0</v>
      </c>
      <c r="J618" s="95" t="s">
        <v>90</v>
      </c>
      <c r="K618" s="94" t="s">
        <v>90</v>
      </c>
      <c r="L618" s="94" t="s">
        <v>90</v>
      </c>
      <c r="M618" s="91">
        <v>0</v>
      </c>
      <c r="N618" s="95" t="s">
        <v>90</v>
      </c>
      <c r="O618" s="94" t="s">
        <v>90</v>
      </c>
      <c r="P618" s="94" t="s">
        <v>90</v>
      </c>
      <c r="Q618" s="91">
        <v>0</v>
      </c>
      <c r="R618" s="95" t="s">
        <v>90</v>
      </c>
      <c r="S618" s="94" t="s">
        <v>90</v>
      </c>
      <c r="T618" s="94" t="s">
        <v>90</v>
      </c>
      <c r="U618" s="91">
        <v>0</v>
      </c>
      <c r="V618" s="95" t="s">
        <v>90</v>
      </c>
      <c r="W618" s="94" t="s">
        <v>90</v>
      </c>
      <c r="X618" s="94" t="s">
        <v>90</v>
      </c>
      <c r="Y618" s="91">
        <v>0</v>
      </c>
      <c r="Z618" s="95" t="s">
        <v>90</v>
      </c>
      <c r="AA618" s="94" t="s">
        <v>90</v>
      </c>
      <c r="AB618" s="94" t="s">
        <v>90</v>
      </c>
      <c r="AC618" s="91">
        <v>0</v>
      </c>
      <c r="AD618" s="95" t="s">
        <v>90</v>
      </c>
      <c r="AE618" s="94" t="s">
        <v>90</v>
      </c>
      <c r="AF618" s="94" t="s">
        <v>90</v>
      </c>
      <c r="AG618" s="91">
        <v>0</v>
      </c>
    </row>
    <row r="619" spans="1:33">
      <c r="A619" s="95">
        <v>41078</v>
      </c>
      <c r="B619" s="94">
        <v>149.2114697237181</v>
      </c>
      <c r="C619" s="94">
        <v>162.88405736414325</v>
      </c>
      <c r="D619" s="91">
        <v>1</v>
      </c>
      <c r="F619" s="95" t="s">
        <v>90</v>
      </c>
      <c r="G619" s="94" t="s">
        <v>90</v>
      </c>
      <c r="H619" s="94" t="s">
        <v>90</v>
      </c>
      <c r="I619" s="91">
        <v>0</v>
      </c>
      <c r="J619" s="95" t="s">
        <v>90</v>
      </c>
      <c r="K619" s="94" t="s">
        <v>90</v>
      </c>
      <c r="L619" s="94" t="s">
        <v>90</v>
      </c>
      <c r="M619" s="91">
        <v>0</v>
      </c>
      <c r="N619" s="95" t="s">
        <v>90</v>
      </c>
      <c r="O619" s="94" t="s">
        <v>90</v>
      </c>
      <c r="P619" s="94" t="s">
        <v>90</v>
      </c>
      <c r="Q619" s="91">
        <v>0</v>
      </c>
      <c r="R619" s="95" t="s">
        <v>90</v>
      </c>
      <c r="S619" s="94" t="s">
        <v>90</v>
      </c>
      <c r="T619" s="94" t="s">
        <v>90</v>
      </c>
      <c r="U619" s="91">
        <v>0</v>
      </c>
      <c r="V619" s="95" t="s">
        <v>90</v>
      </c>
      <c r="W619" s="94" t="s">
        <v>90</v>
      </c>
      <c r="X619" s="94" t="s">
        <v>90</v>
      </c>
      <c r="Y619" s="91">
        <v>0</v>
      </c>
      <c r="Z619" s="95" t="s">
        <v>90</v>
      </c>
      <c r="AA619" s="94" t="s">
        <v>90</v>
      </c>
      <c r="AB619" s="94" t="s">
        <v>90</v>
      </c>
      <c r="AC619" s="91">
        <v>0</v>
      </c>
      <c r="AD619" s="95" t="s">
        <v>90</v>
      </c>
      <c r="AE619" s="94" t="s">
        <v>90</v>
      </c>
      <c r="AF619" s="94" t="s">
        <v>90</v>
      </c>
      <c r="AG619" s="91">
        <v>0</v>
      </c>
    </row>
    <row r="620" spans="1:33">
      <c r="A620" s="95">
        <v>41079</v>
      </c>
      <c r="B620" s="94">
        <v>151.29925741508509</v>
      </c>
      <c r="C620" s="94">
        <v>165.16315380836733</v>
      </c>
      <c r="D620" s="91">
        <v>1</v>
      </c>
      <c r="F620" s="95" t="s">
        <v>90</v>
      </c>
      <c r="G620" s="94" t="s">
        <v>90</v>
      </c>
      <c r="H620" s="94" t="s">
        <v>90</v>
      </c>
      <c r="I620" s="91">
        <v>0</v>
      </c>
      <c r="J620" s="95" t="s">
        <v>90</v>
      </c>
      <c r="K620" s="94" t="s">
        <v>90</v>
      </c>
      <c r="L620" s="94" t="s">
        <v>90</v>
      </c>
      <c r="M620" s="91">
        <v>0</v>
      </c>
      <c r="N620" s="95" t="s">
        <v>90</v>
      </c>
      <c r="O620" s="94" t="s">
        <v>90</v>
      </c>
      <c r="P620" s="94" t="s">
        <v>90</v>
      </c>
      <c r="Q620" s="91">
        <v>0</v>
      </c>
      <c r="R620" s="95" t="s">
        <v>90</v>
      </c>
      <c r="S620" s="94" t="s">
        <v>90</v>
      </c>
      <c r="T620" s="94" t="s">
        <v>90</v>
      </c>
      <c r="U620" s="91">
        <v>0</v>
      </c>
      <c r="V620" s="95" t="s">
        <v>90</v>
      </c>
      <c r="W620" s="94" t="s">
        <v>90</v>
      </c>
      <c r="X620" s="94" t="s">
        <v>90</v>
      </c>
      <c r="Y620" s="91">
        <v>0</v>
      </c>
      <c r="Z620" s="95" t="s">
        <v>90</v>
      </c>
      <c r="AA620" s="94" t="s">
        <v>90</v>
      </c>
      <c r="AB620" s="94" t="s">
        <v>90</v>
      </c>
      <c r="AC620" s="91">
        <v>0</v>
      </c>
      <c r="AD620" s="95" t="s">
        <v>90</v>
      </c>
      <c r="AE620" s="94" t="s">
        <v>90</v>
      </c>
      <c r="AF620" s="94" t="s">
        <v>90</v>
      </c>
      <c r="AG620" s="91">
        <v>0</v>
      </c>
    </row>
    <row r="621" spans="1:33">
      <c r="A621" s="95">
        <v>41080</v>
      </c>
      <c r="B621" s="94">
        <v>152.02183994839328</v>
      </c>
      <c r="C621" s="94">
        <v>165.95194822895459</v>
      </c>
      <c r="D621" s="91">
        <v>1</v>
      </c>
      <c r="F621" s="95" t="s">
        <v>90</v>
      </c>
      <c r="G621" s="94" t="s">
        <v>90</v>
      </c>
      <c r="H621" s="94" t="s">
        <v>90</v>
      </c>
      <c r="I621" s="91">
        <v>0</v>
      </c>
      <c r="J621" s="95" t="s">
        <v>90</v>
      </c>
      <c r="K621" s="94" t="s">
        <v>90</v>
      </c>
      <c r="L621" s="94" t="s">
        <v>90</v>
      </c>
      <c r="M621" s="91">
        <v>0</v>
      </c>
      <c r="N621" s="95" t="s">
        <v>90</v>
      </c>
      <c r="O621" s="94" t="s">
        <v>90</v>
      </c>
      <c r="P621" s="94" t="s">
        <v>90</v>
      </c>
      <c r="Q621" s="91">
        <v>0</v>
      </c>
      <c r="R621" s="95" t="s">
        <v>90</v>
      </c>
      <c r="S621" s="94" t="s">
        <v>90</v>
      </c>
      <c r="T621" s="94" t="s">
        <v>90</v>
      </c>
      <c r="U621" s="91">
        <v>0</v>
      </c>
      <c r="V621" s="95" t="s">
        <v>90</v>
      </c>
      <c r="W621" s="94" t="s">
        <v>90</v>
      </c>
      <c r="X621" s="94" t="s">
        <v>90</v>
      </c>
      <c r="Y621" s="91">
        <v>0</v>
      </c>
      <c r="Z621" s="95" t="s">
        <v>90</v>
      </c>
      <c r="AA621" s="94" t="s">
        <v>90</v>
      </c>
      <c r="AB621" s="94" t="s">
        <v>90</v>
      </c>
      <c r="AC621" s="91">
        <v>0</v>
      </c>
      <c r="AD621" s="95" t="s">
        <v>90</v>
      </c>
      <c r="AE621" s="94" t="s">
        <v>90</v>
      </c>
      <c r="AF621" s="94" t="s">
        <v>90</v>
      </c>
      <c r="AG621" s="91">
        <v>0</v>
      </c>
    </row>
    <row r="622" spans="1:33">
      <c r="A622" s="95">
        <v>41081</v>
      </c>
      <c r="B622" s="94">
        <v>151.09385916592666</v>
      </c>
      <c r="C622" s="94">
        <v>164.93893444868695</v>
      </c>
      <c r="D622" s="91">
        <v>1</v>
      </c>
      <c r="F622" s="95" t="s">
        <v>90</v>
      </c>
      <c r="G622" s="94" t="s">
        <v>90</v>
      </c>
      <c r="H622" s="94" t="s">
        <v>90</v>
      </c>
      <c r="I622" s="91">
        <v>0</v>
      </c>
      <c r="J622" s="95" t="s">
        <v>90</v>
      </c>
      <c r="K622" s="94" t="s">
        <v>90</v>
      </c>
      <c r="L622" s="94" t="s">
        <v>90</v>
      </c>
      <c r="M622" s="91">
        <v>0</v>
      </c>
      <c r="N622" s="95" t="s">
        <v>90</v>
      </c>
      <c r="O622" s="94" t="s">
        <v>90</v>
      </c>
      <c r="P622" s="94" t="s">
        <v>90</v>
      </c>
      <c r="Q622" s="91">
        <v>0</v>
      </c>
      <c r="R622" s="95" t="s">
        <v>90</v>
      </c>
      <c r="S622" s="94" t="s">
        <v>90</v>
      </c>
      <c r="T622" s="94" t="s">
        <v>90</v>
      </c>
      <c r="U622" s="91">
        <v>0</v>
      </c>
      <c r="V622" s="95" t="s">
        <v>90</v>
      </c>
      <c r="W622" s="94" t="s">
        <v>90</v>
      </c>
      <c r="X622" s="94" t="s">
        <v>90</v>
      </c>
      <c r="Y622" s="91">
        <v>0</v>
      </c>
      <c r="Z622" s="95" t="s">
        <v>90</v>
      </c>
      <c r="AA622" s="94" t="s">
        <v>90</v>
      </c>
      <c r="AB622" s="94" t="s">
        <v>90</v>
      </c>
      <c r="AC622" s="91">
        <v>0</v>
      </c>
      <c r="AD622" s="95" t="s">
        <v>90</v>
      </c>
      <c r="AE622" s="94" t="s">
        <v>90</v>
      </c>
      <c r="AF622" s="94" t="s">
        <v>90</v>
      </c>
      <c r="AG622" s="91">
        <v>0</v>
      </c>
    </row>
    <row r="623" spans="1:33">
      <c r="A623" s="95">
        <v>41082</v>
      </c>
      <c r="B623" s="94">
        <v>150.64592653515771</v>
      </c>
      <c r="C623" s="94">
        <v>164.44995672827085</v>
      </c>
      <c r="D623" s="91">
        <v>1</v>
      </c>
      <c r="F623" s="95" t="s">
        <v>90</v>
      </c>
      <c r="G623" s="94" t="s">
        <v>90</v>
      </c>
      <c r="H623" s="94" t="s">
        <v>90</v>
      </c>
      <c r="I623" s="91">
        <v>0</v>
      </c>
      <c r="J623" s="95" t="s">
        <v>90</v>
      </c>
      <c r="K623" s="94" t="s">
        <v>90</v>
      </c>
      <c r="L623" s="94" t="s">
        <v>90</v>
      </c>
      <c r="M623" s="91">
        <v>0</v>
      </c>
      <c r="N623" s="95" t="s">
        <v>90</v>
      </c>
      <c r="O623" s="94" t="s">
        <v>90</v>
      </c>
      <c r="P623" s="94" t="s">
        <v>90</v>
      </c>
      <c r="Q623" s="91">
        <v>0</v>
      </c>
      <c r="R623" s="95" t="s">
        <v>90</v>
      </c>
      <c r="S623" s="94" t="s">
        <v>90</v>
      </c>
      <c r="T623" s="94" t="s">
        <v>90</v>
      </c>
      <c r="U623" s="91">
        <v>0</v>
      </c>
      <c r="V623" s="95" t="s">
        <v>90</v>
      </c>
      <c r="W623" s="94" t="s">
        <v>90</v>
      </c>
      <c r="X623" s="94" t="s">
        <v>90</v>
      </c>
      <c r="Y623" s="91">
        <v>0</v>
      </c>
      <c r="Z623" s="95" t="s">
        <v>90</v>
      </c>
      <c r="AA623" s="94" t="s">
        <v>90</v>
      </c>
      <c r="AB623" s="94" t="s">
        <v>90</v>
      </c>
      <c r="AC623" s="91">
        <v>0</v>
      </c>
      <c r="AD623" s="95" t="s">
        <v>90</v>
      </c>
      <c r="AE623" s="94" t="s">
        <v>90</v>
      </c>
      <c r="AF623" s="94" t="s">
        <v>90</v>
      </c>
      <c r="AG623" s="91">
        <v>0</v>
      </c>
    </row>
    <row r="624" spans="1:33">
      <c r="A624" s="95">
        <v>41085</v>
      </c>
      <c r="B624" s="94">
        <v>149.71777352206902</v>
      </c>
      <c r="C624" s="94">
        <v>163.44666264837619</v>
      </c>
      <c r="D624" s="91">
        <v>1</v>
      </c>
      <c r="F624" s="95" t="s">
        <v>90</v>
      </c>
      <c r="G624" s="94" t="s">
        <v>90</v>
      </c>
      <c r="H624" s="94" t="s">
        <v>90</v>
      </c>
      <c r="I624" s="91">
        <v>0</v>
      </c>
      <c r="J624" s="95" t="s">
        <v>90</v>
      </c>
      <c r="K624" s="94" t="s">
        <v>90</v>
      </c>
      <c r="L624" s="94" t="s">
        <v>90</v>
      </c>
      <c r="M624" s="91">
        <v>0</v>
      </c>
      <c r="N624" s="95" t="s">
        <v>90</v>
      </c>
      <c r="O624" s="94" t="s">
        <v>90</v>
      </c>
      <c r="P624" s="94" t="s">
        <v>90</v>
      </c>
      <c r="Q624" s="91">
        <v>0</v>
      </c>
      <c r="R624" s="95" t="s">
        <v>90</v>
      </c>
      <c r="S624" s="94" t="s">
        <v>90</v>
      </c>
      <c r="T624" s="94" t="s">
        <v>90</v>
      </c>
      <c r="U624" s="91">
        <v>0</v>
      </c>
      <c r="V624" s="95" t="s">
        <v>90</v>
      </c>
      <c r="W624" s="94" t="s">
        <v>90</v>
      </c>
      <c r="X624" s="94" t="s">
        <v>90</v>
      </c>
      <c r="Y624" s="91">
        <v>0</v>
      </c>
      <c r="Z624" s="95" t="s">
        <v>90</v>
      </c>
      <c r="AA624" s="94" t="s">
        <v>90</v>
      </c>
      <c r="AB624" s="94" t="s">
        <v>90</v>
      </c>
      <c r="AC624" s="91">
        <v>0</v>
      </c>
      <c r="AD624" s="95" t="s">
        <v>90</v>
      </c>
      <c r="AE624" s="94" t="s">
        <v>90</v>
      </c>
      <c r="AF624" s="94" t="s">
        <v>90</v>
      </c>
      <c r="AG624" s="91">
        <v>0</v>
      </c>
    </row>
    <row r="625" spans="1:33">
      <c r="A625" s="95">
        <v>41086</v>
      </c>
      <c r="B625" s="94">
        <v>148.86631875274037</v>
      </c>
      <c r="C625" s="94">
        <v>162.51713078873831</v>
      </c>
      <c r="D625" s="91">
        <v>1</v>
      </c>
      <c r="F625" s="95" t="s">
        <v>90</v>
      </c>
      <c r="G625" s="94" t="s">
        <v>90</v>
      </c>
      <c r="H625" s="94" t="s">
        <v>90</v>
      </c>
      <c r="I625" s="91">
        <v>0</v>
      </c>
      <c r="J625" s="95" t="s">
        <v>90</v>
      </c>
      <c r="K625" s="94" t="s">
        <v>90</v>
      </c>
      <c r="L625" s="94" t="s">
        <v>90</v>
      </c>
      <c r="M625" s="91">
        <v>0</v>
      </c>
      <c r="N625" s="95" t="s">
        <v>90</v>
      </c>
      <c r="O625" s="94" t="s">
        <v>90</v>
      </c>
      <c r="P625" s="94" t="s">
        <v>90</v>
      </c>
      <c r="Q625" s="91">
        <v>0</v>
      </c>
      <c r="R625" s="95" t="s">
        <v>90</v>
      </c>
      <c r="S625" s="94" t="s">
        <v>90</v>
      </c>
      <c r="T625" s="94" t="s">
        <v>90</v>
      </c>
      <c r="U625" s="91">
        <v>0</v>
      </c>
      <c r="V625" s="95" t="s">
        <v>90</v>
      </c>
      <c r="W625" s="94" t="s">
        <v>90</v>
      </c>
      <c r="X625" s="94" t="s">
        <v>90</v>
      </c>
      <c r="Y625" s="91">
        <v>0</v>
      </c>
      <c r="Z625" s="95" t="s">
        <v>90</v>
      </c>
      <c r="AA625" s="94" t="s">
        <v>90</v>
      </c>
      <c r="AB625" s="94" t="s">
        <v>90</v>
      </c>
      <c r="AC625" s="91">
        <v>0</v>
      </c>
      <c r="AD625" s="95" t="s">
        <v>90</v>
      </c>
      <c r="AE625" s="94" t="s">
        <v>90</v>
      </c>
      <c r="AF625" s="94" t="s">
        <v>90</v>
      </c>
      <c r="AG625" s="91">
        <v>0</v>
      </c>
    </row>
    <row r="626" spans="1:33">
      <c r="A626" s="95">
        <v>41087</v>
      </c>
      <c r="B626" s="94">
        <v>148.5996492822612</v>
      </c>
      <c r="C626" s="94">
        <v>162.22600813873709</v>
      </c>
      <c r="D626" s="91">
        <v>1</v>
      </c>
      <c r="F626" s="95" t="s">
        <v>90</v>
      </c>
      <c r="G626" s="94" t="s">
        <v>90</v>
      </c>
      <c r="H626" s="94" t="s">
        <v>90</v>
      </c>
      <c r="I626" s="91">
        <v>0</v>
      </c>
      <c r="J626" s="95" t="s">
        <v>90</v>
      </c>
      <c r="K626" s="94" t="s">
        <v>90</v>
      </c>
      <c r="L626" s="94" t="s">
        <v>90</v>
      </c>
      <c r="M626" s="91">
        <v>0</v>
      </c>
      <c r="N626" s="95" t="s">
        <v>90</v>
      </c>
      <c r="O626" s="94" t="s">
        <v>90</v>
      </c>
      <c r="P626" s="94" t="s">
        <v>90</v>
      </c>
      <c r="Q626" s="91">
        <v>0</v>
      </c>
      <c r="R626" s="95" t="s">
        <v>90</v>
      </c>
      <c r="S626" s="94" t="s">
        <v>90</v>
      </c>
      <c r="T626" s="94" t="s">
        <v>90</v>
      </c>
      <c r="U626" s="91">
        <v>0</v>
      </c>
      <c r="V626" s="95" t="s">
        <v>90</v>
      </c>
      <c r="W626" s="94" t="s">
        <v>90</v>
      </c>
      <c r="X626" s="94" t="s">
        <v>90</v>
      </c>
      <c r="Y626" s="91">
        <v>0</v>
      </c>
      <c r="Z626" s="95" t="s">
        <v>90</v>
      </c>
      <c r="AA626" s="94" t="s">
        <v>90</v>
      </c>
      <c r="AB626" s="94" t="s">
        <v>90</v>
      </c>
      <c r="AC626" s="91">
        <v>0</v>
      </c>
      <c r="AD626" s="95" t="s">
        <v>90</v>
      </c>
      <c r="AE626" s="94" t="s">
        <v>90</v>
      </c>
      <c r="AF626" s="94" t="s">
        <v>90</v>
      </c>
      <c r="AG626" s="91">
        <v>0</v>
      </c>
    </row>
    <row r="627" spans="1:33">
      <c r="A627" s="95">
        <v>41088</v>
      </c>
      <c r="B627" s="94">
        <v>146.21123902929872</v>
      </c>
      <c r="C627" s="94">
        <v>159.61858434596783</v>
      </c>
      <c r="D627" s="91">
        <v>1</v>
      </c>
      <c r="F627" s="95" t="s">
        <v>90</v>
      </c>
      <c r="G627" s="94" t="s">
        <v>90</v>
      </c>
      <c r="H627" s="94" t="s">
        <v>90</v>
      </c>
      <c r="I627" s="91">
        <v>0</v>
      </c>
      <c r="J627" s="95" t="s">
        <v>90</v>
      </c>
      <c r="K627" s="94" t="s">
        <v>90</v>
      </c>
      <c r="L627" s="94" t="s">
        <v>90</v>
      </c>
      <c r="M627" s="91">
        <v>0</v>
      </c>
      <c r="N627" s="95" t="s">
        <v>90</v>
      </c>
      <c r="O627" s="94" t="s">
        <v>90</v>
      </c>
      <c r="P627" s="94" t="s">
        <v>90</v>
      </c>
      <c r="Q627" s="91">
        <v>0</v>
      </c>
      <c r="R627" s="95" t="s">
        <v>90</v>
      </c>
      <c r="S627" s="94" t="s">
        <v>90</v>
      </c>
      <c r="T627" s="94" t="s">
        <v>90</v>
      </c>
      <c r="U627" s="91">
        <v>0</v>
      </c>
      <c r="V627" s="95" t="s">
        <v>90</v>
      </c>
      <c r="W627" s="94" t="s">
        <v>90</v>
      </c>
      <c r="X627" s="94" t="s">
        <v>90</v>
      </c>
      <c r="Y627" s="91">
        <v>0</v>
      </c>
      <c r="Z627" s="95" t="s">
        <v>90</v>
      </c>
      <c r="AA627" s="94" t="s">
        <v>90</v>
      </c>
      <c r="AB627" s="94" t="s">
        <v>90</v>
      </c>
      <c r="AC627" s="91">
        <v>0</v>
      </c>
      <c r="AD627" s="95" t="s">
        <v>90</v>
      </c>
      <c r="AE627" s="94" t="s">
        <v>90</v>
      </c>
      <c r="AF627" s="94" t="s">
        <v>90</v>
      </c>
      <c r="AG627" s="91">
        <v>0</v>
      </c>
    </row>
    <row r="628" spans="1:33">
      <c r="A628" s="95">
        <v>41089</v>
      </c>
      <c r="B628" s="94">
        <v>147.69447701608811</v>
      </c>
      <c r="C628" s="94">
        <v>161.23783297056943</v>
      </c>
      <c r="D628" s="91">
        <v>1</v>
      </c>
      <c r="F628" s="95" t="s">
        <v>90</v>
      </c>
      <c r="G628" s="94" t="s">
        <v>90</v>
      </c>
      <c r="H628" s="94" t="s">
        <v>90</v>
      </c>
      <c r="I628" s="91">
        <v>0</v>
      </c>
      <c r="J628" s="95" t="s">
        <v>90</v>
      </c>
      <c r="K628" s="94" t="s">
        <v>90</v>
      </c>
      <c r="L628" s="94" t="s">
        <v>90</v>
      </c>
      <c r="M628" s="91">
        <v>0</v>
      </c>
      <c r="N628" s="95" t="s">
        <v>90</v>
      </c>
      <c r="O628" s="94" t="s">
        <v>90</v>
      </c>
      <c r="P628" s="94" t="s">
        <v>90</v>
      </c>
      <c r="Q628" s="91">
        <v>0</v>
      </c>
      <c r="R628" s="95" t="s">
        <v>90</v>
      </c>
      <c r="S628" s="94" t="s">
        <v>90</v>
      </c>
      <c r="T628" s="94" t="s">
        <v>90</v>
      </c>
      <c r="U628" s="91">
        <v>0</v>
      </c>
      <c r="V628" s="95" t="s">
        <v>90</v>
      </c>
      <c r="W628" s="94" t="s">
        <v>90</v>
      </c>
      <c r="X628" s="94" t="s">
        <v>90</v>
      </c>
      <c r="Y628" s="91">
        <v>0</v>
      </c>
      <c r="Z628" s="95" t="s">
        <v>90</v>
      </c>
      <c r="AA628" s="94" t="s">
        <v>90</v>
      </c>
      <c r="AB628" s="94" t="s">
        <v>90</v>
      </c>
      <c r="AC628" s="91">
        <v>0</v>
      </c>
      <c r="AD628" s="95" t="s">
        <v>90</v>
      </c>
      <c r="AE628" s="94" t="s">
        <v>90</v>
      </c>
      <c r="AF628" s="94" t="s">
        <v>90</v>
      </c>
      <c r="AG628" s="91">
        <v>0</v>
      </c>
    </row>
    <row r="629" spans="1:33">
      <c r="A629" s="95">
        <v>41092</v>
      </c>
      <c r="B629" s="94">
        <v>147.91675485524158</v>
      </c>
      <c r="C629" s="94">
        <v>161.48049334505711</v>
      </c>
      <c r="D629" s="91">
        <v>1</v>
      </c>
      <c r="F629" s="95" t="s">
        <v>90</v>
      </c>
      <c r="G629" s="94" t="s">
        <v>90</v>
      </c>
      <c r="H629" s="94" t="s">
        <v>90</v>
      </c>
      <c r="I629" s="91">
        <v>0</v>
      </c>
      <c r="J629" s="95" t="s">
        <v>90</v>
      </c>
      <c r="K629" s="94" t="s">
        <v>90</v>
      </c>
      <c r="L629" s="94" t="s">
        <v>90</v>
      </c>
      <c r="M629" s="91">
        <v>0</v>
      </c>
      <c r="N629" s="95" t="s">
        <v>90</v>
      </c>
      <c r="O629" s="94" t="s">
        <v>90</v>
      </c>
      <c r="P629" s="94" t="s">
        <v>90</v>
      </c>
      <c r="Q629" s="91">
        <v>0</v>
      </c>
      <c r="R629" s="95" t="s">
        <v>90</v>
      </c>
      <c r="S629" s="94" t="s">
        <v>90</v>
      </c>
      <c r="T629" s="94" t="s">
        <v>90</v>
      </c>
      <c r="U629" s="91">
        <v>0</v>
      </c>
      <c r="V629" s="95" t="s">
        <v>90</v>
      </c>
      <c r="W629" s="94" t="s">
        <v>90</v>
      </c>
      <c r="X629" s="94" t="s">
        <v>90</v>
      </c>
      <c r="Y629" s="91">
        <v>0</v>
      </c>
      <c r="Z629" s="95" t="s">
        <v>90</v>
      </c>
      <c r="AA629" s="94" t="s">
        <v>90</v>
      </c>
      <c r="AB629" s="94" t="s">
        <v>90</v>
      </c>
      <c r="AC629" s="91">
        <v>0</v>
      </c>
      <c r="AD629" s="95" t="s">
        <v>90</v>
      </c>
      <c r="AE629" s="94" t="s">
        <v>90</v>
      </c>
      <c r="AF629" s="94" t="s">
        <v>90</v>
      </c>
      <c r="AG629" s="91">
        <v>0</v>
      </c>
    </row>
    <row r="630" spans="1:33">
      <c r="A630" s="95">
        <v>41093</v>
      </c>
      <c r="B630" s="94">
        <v>149.81171319246533</v>
      </c>
      <c r="C630" s="94">
        <v>163.54921644179277</v>
      </c>
      <c r="D630" s="91">
        <v>1</v>
      </c>
      <c r="F630" s="95" t="s">
        <v>90</v>
      </c>
      <c r="G630" s="94" t="s">
        <v>90</v>
      </c>
      <c r="H630" s="94" t="s">
        <v>90</v>
      </c>
      <c r="I630" s="91">
        <v>0</v>
      </c>
      <c r="J630" s="95" t="s">
        <v>90</v>
      </c>
      <c r="K630" s="94" t="s">
        <v>90</v>
      </c>
      <c r="L630" s="94" t="s">
        <v>90</v>
      </c>
      <c r="M630" s="91">
        <v>0</v>
      </c>
      <c r="N630" s="95" t="s">
        <v>90</v>
      </c>
      <c r="O630" s="94" t="s">
        <v>90</v>
      </c>
      <c r="P630" s="94" t="s">
        <v>90</v>
      </c>
      <c r="Q630" s="91">
        <v>0</v>
      </c>
      <c r="R630" s="95" t="s">
        <v>90</v>
      </c>
      <c r="S630" s="94" t="s">
        <v>90</v>
      </c>
      <c r="T630" s="94" t="s">
        <v>90</v>
      </c>
      <c r="U630" s="91">
        <v>0</v>
      </c>
      <c r="V630" s="95" t="s">
        <v>90</v>
      </c>
      <c r="W630" s="94" t="s">
        <v>90</v>
      </c>
      <c r="X630" s="94" t="s">
        <v>90</v>
      </c>
      <c r="Y630" s="91">
        <v>0</v>
      </c>
      <c r="Z630" s="95" t="s">
        <v>90</v>
      </c>
      <c r="AA630" s="94" t="s">
        <v>90</v>
      </c>
      <c r="AB630" s="94" t="s">
        <v>90</v>
      </c>
      <c r="AC630" s="91">
        <v>0</v>
      </c>
      <c r="AD630" s="95" t="s">
        <v>90</v>
      </c>
      <c r="AE630" s="94" t="s">
        <v>90</v>
      </c>
      <c r="AF630" s="94" t="s">
        <v>90</v>
      </c>
      <c r="AG630" s="91">
        <v>0</v>
      </c>
    </row>
    <row r="631" spans="1:33">
      <c r="A631" s="95">
        <v>41094</v>
      </c>
      <c r="B631" s="94">
        <v>149.53337366168927</v>
      </c>
      <c r="C631" s="94">
        <v>163.24535360494824</v>
      </c>
      <c r="D631" s="91">
        <v>1</v>
      </c>
      <c r="F631" s="95" t="s">
        <v>90</v>
      </c>
      <c r="G631" s="94" t="s">
        <v>90</v>
      </c>
      <c r="H631" s="94" t="s">
        <v>90</v>
      </c>
      <c r="I631" s="91">
        <v>0</v>
      </c>
      <c r="J631" s="95" t="s">
        <v>90</v>
      </c>
      <c r="K631" s="94" t="s">
        <v>90</v>
      </c>
      <c r="L631" s="94" t="s">
        <v>90</v>
      </c>
      <c r="M631" s="91">
        <v>0</v>
      </c>
      <c r="N631" s="95" t="s">
        <v>90</v>
      </c>
      <c r="O631" s="94" t="s">
        <v>90</v>
      </c>
      <c r="P631" s="94" t="s">
        <v>90</v>
      </c>
      <c r="Q631" s="91">
        <v>0</v>
      </c>
      <c r="R631" s="95" t="s">
        <v>90</v>
      </c>
      <c r="S631" s="94" t="s">
        <v>90</v>
      </c>
      <c r="T631" s="94" t="s">
        <v>90</v>
      </c>
      <c r="U631" s="91">
        <v>0</v>
      </c>
      <c r="V631" s="95" t="s">
        <v>90</v>
      </c>
      <c r="W631" s="94" t="s">
        <v>90</v>
      </c>
      <c r="X631" s="94" t="s">
        <v>90</v>
      </c>
      <c r="Y631" s="91">
        <v>0</v>
      </c>
      <c r="Z631" s="95" t="s">
        <v>90</v>
      </c>
      <c r="AA631" s="94" t="s">
        <v>90</v>
      </c>
      <c r="AB631" s="94" t="s">
        <v>90</v>
      </c>
      <c r="AC631" s="91">
        <v>0</v>
      </c>
      <c r="AD631" s="95" t="s">
        <v>90</v>
      </c>
      <c r="AE631" s="94" t="s">
        <v>90</v>
      </c>
      <c r="AF631" s="94" t="s">
        <v>90</v>
      </c>
      <c r="AG631" s="91">
        <v>0</v>
      </c>
    </row>
    <row r="632" spans="1:33">
      <c r="A632" s="95">
        <v>41095</v>
      </c>
      <c r="B632" s="94">
        <v>151.32539419423816</v>
      </c>
      <c r="C632" s="94">
        <v>165.20169965894101</v>
      </c>
      <c r="D632" s="91">
        <v>1</v>
      </c>
      <c r="F632" s="95" t="s">
        <v>90</v>
      </c>
      <c r="G632" s="94" t="s">
        <v>90</v>
      </c>
      <c r="H632" s="94" t="s">
        <v>90</v>
      </c>
      <c r="I632" s="91">
        <v>0</v>
      </c>
      <c r="J632" s="95" t="s">
        <v>90</v>
      </c>
      <c r="K632" s="94" t="s">
        <v>90</v>
      </c>
      <c r="L632" s="94" t="s">
        <v>90</v>
      </c>
      <c r="M632" s="91">
        <v>0</v>
      </c>
      <c r="N632" s="95" t="s">
        <v>90</v>
      </c>
      <c r="O632" s="94" t="s">
        <v>90</v>
      </c>
      <c r="P632" s="94" t="s">
        <v>90</v>
      </c>
      <c r="Q632" s="91">
        <v>0</v>
      </c>
      <c r="R632" s="95" t="s">
        <v>90</v>
      </c>
      <c r="S632" s="94" t="s">
        <v>90</v>
      </c>
      <c r="T632" s="94" t="s">
        <v>90</v>
      </c>
      <c r="U632" s="91">
        <v>0</v>
      </c>
      <c r="V632" s="95" t="s">
        <v>90</v>
      </c>
      <c r="W632" s="94" t="s">
        <v>90</v>
      </c>
      <c r="X632" s="94" t="s">
        <v>90</v>
      </c>
      <c r="Y632" s="91">
        <v>0</v>
      </c>
      <c r="Z632" s="95" t="s">
        <v>90</v>
      </c>
      <c r="AA632" s="94" t="s">
        <v>90</v>
      </c>
      <c r="AB632" s="94" t="s">
        <v>90</v>
      </c>
      <c r="AC632" s="91">
        <v>0</v>
      </c>
      <c r="AD632" s="95" t="s">
        <v>90</v>
      </c>
      <c r="AE632" s="94" t="s">
        <v>90</v>
      </c>
      <c r="AF632" s="94" t="s">
        <v>90</v>
      </c>
      <c r="AG632" s="91">
        <v>0</v>
      </c>
    </row>
    <row r="633" spans="1:33">
      <c r="A633" s="95">
        <v>41096</v>
      </c>
      <c r="B633" s="94">
        <v>151.31516060944796</v>
      </c>
      <c r="C633" s="94">
        <v>165.19052767019485</v>
      </c>
      <c r="D633" s="91">
        <v>1</v>
      </c>
      <c r="F633" s="95" t="s">
        <v>90</v>
      </c>
      <c r="G633" s="94" t="s">
        <v>90</v>
      </c>
      <c r="H633" s="94" t="s">
        <v>90</v>
      </c>
      <c r="I633" s="91">
        <v>0</v>
      </c>
      <c r="J633" s="95" t="s">
        <v>90</v>
      </c>
      <c r="K633" s="94" t="s">
        <v>90</v>
      </c>
      <c r="L633" s="94" t="s">
        <v>90</v>
      </c>
      <c r="M633" s="91">
        <v>0</v>
      </c>
      <c r="N633" s="95" t="s">
        <v>90</v>
      </c>
      <c r="O633" s="94" t="s">
        <v>90</v>
      </c>
      <c r="P633" s="94" t="s">
        <v>90</v>
      </c>
      <c r="Q633" s="91">
        <v>0</v>
      </c>
      <c r="R633" s="95" t="s">
        <v>90</v>
      </c>
      <c r="S633" s="94" t="s">
        <v>90</v>
      </c>
      <c r="T633" s="94" t="s">
        <v>90</v>
      </c>
      <c r="U633" s="91">
        <v>0</v>
      </c>
      <c r="V633" s="95" t="s">
        <v>90</v>
      </c>
      <c r="W633" s="94" t="s">
        <v>90</v>
      </c>
      <c r="X633" s="94" t="s">
        <v>90</v>
      </c>
      <c r="Y633" s="91">
        <v>0</v>
      </c>
      <c r="Z633" s="95" t="s">
        <v>90</v>
      </c>
      <c r="AA633" s="94" t="s">
        <v>90</v>
      </c>
      <c r="AB633" s="94" t="s">
        <v>90</v>
      </c>
      <c r="AC633" s="91">
        <v>0</v>
      </c>
      <c r="AD633" s="95" t="s">
        <v>90</v>
      </c>
      <c r="AE633" s="94" t="s">
        <v>90</v>
      </c>
      <c r="AF633" s="94" t="s">
        <v>90</v>
      </c>
      <c r="AG633" s="91">
        <v>0</v>
      </c>
    </row>
    <row r="634" spans="1:33">
      <c r="A634" s="95">
        <v>41099</v>
      </c>
      <c r="B634" s="94">
        <v>150.56023031093292</v>
      </c>
      <c r="C634" s="94">
        <v>164.36637142660607</v>
      </c>
      <c r="D634" s="91">
        <v>1</v>
      </c>
      <c r="F634" s="95" t="s">
        <v>90</v>
      </c>
      <c r="G634" s="94" t="s">
        <v>90</v>
      </c>
      <c r="H634" s="94" t="s">
        <v>90</v>
      </c>
      <c r="I634" s="91">
        <v>0</v>
      </c>
      <c r="J634" s="95" t="s">
        <v>90</v>
      </c>
      <c r="K634" s="94" t="s">
        <v>90</v>
      </c>
      <c r="L634" s="94" t="s">
        <v>90</v>
      </c>
      <c r="M634" s="91">
        <v>0</v>
      </c>
      <c r="N634" s="95" t="s">
        <v>90</v>
      </c>
      <c r="O634" s="94" t="s">
        <v>90</v>
      </c>
      <c r="P634" s="94" t="s">
        <v>90</v>
      </c>
      <c r="Q634" s="91">
        <v>0</v>
      </c>
      <c r="R634" s="95" t="s">
        <v>90</v>
      </c>
      <c r="S634" s="94" t="s">
        <v>90</v>
      </c>
      <c r="T634" s="94" t="s">
        <v>90</v>
      </c>
      <c r="U634" s="91">
        <v>0</v>
      </c>
      <c r="V634" s="95" t="s">
        <v>90</v>
      </c>
      <c r="W634" s="94" t="s">
        <v>90</v>
      </c>
      <c r="X634" s="94" t="s">
        <v>90</v>
      </c>
      <c r="Y634" s="91">
        <v>0</v>
      </c>
      <c r="Z634" s="95" t="s">
        <v>90</v>
      </c>
      <c r="AA634" s="94" t="s">
        <v>90</v>
      </c>
      <c r="AB634" s="94" t="s">
        <v>90</v>
      </c>
      <c r="AC634" s="91">
        <v>0</v>
      </c>
      <c r="AD634" s="95" t="s">
        <v>90</v>
      </c>
      <c r="AE634" s="94" t="s">
        <v>90</v>
      </c>
      <c r="AF634" s="94" t="s">
        <v>90</v>
      </c>
      <c r="AG634" s="91">
        <v>0</v>
      </c>
    </row>
    <row r="635" spans="1:33">
      <c r="A635" s="95">
        <v>41100</v>
      </c>
      <c r="B635" s="94">
        <v>150.84334313069922</v>
      </c>
      <c r="C635" s="94">
        <v>164.6754452556859</v>
      </c>
      <c r="D635" s="91">
        <v>1</v>
      </c>
      <c r="F635" s="95" t="s">
        <v>90</v>
      </c>
      <c r="G635" s="94" t="s">
        <v>90</v>
      </c>
      <c r="H635" s="94" t="s">
        <v>90</v>
      </c>
      <c r="I635" s="91">
        <v>0</v>
      </c>
      <c r="J635" s="95" t="s">
        <v>90</v>
      </c>
      <c r="K635" s="94" t="s">
        <v>90</v>
      </c>
      <c r="L635" s="94" t="s">
        <v>90</v>
      </c>
      <c r="M635" s="91">
        <v>0</v>
      </c>
      <c r="N635" s="95" t="s">
        <v>90</v>
      </c>
      <c r="O635" s="94" t="s">
        <v>90</v>
      </c>
      <c r="P635" s="94" t="s">
        <v>90</v>
      </c>
      <c r="Q635" s="91">
        <v>0</v>
      </c>
      <c r="R635" s="95" t="s">
        <v>90</v>
      </c>
      <c r="S635" s="94" t="s">
        <v>90</v>
      </c>
      <c r="T635" s="94" t="s">
        <v>90</v>
      </c>
      <c r="U635" s="91">
        <v>0</v>
      </c>
      <c r="V635" s="95" t="s">
        <v>90</v>
      </c>
      <c r="W635" s="94" t="s">
        <v>90</v>
      </c>
      <c r="X635" s="94" t="s">
        <v>90</v>
      </c>
      <c r="Y635" s="91">
        <v>0</v>
      </c>
      <c r="Z635" s="95" t="s">
        <v>90</v>
      </c>
      <c r="AA635" s="94" t="s">
        <v>90</v>
      </c>
      <c r="AB635" s="94" t="s">
        <v>90</v>
      </c>
      <c r="AC635" s="91">
        <v>0</v>
      </c>
      <c r="AD635" s="95" t="s">
        <v>90</v>
      </c>
      <c r="AE635" s="94" t="s">
        <v>90</v>
      </c>
      <c r="AF635" s="94" t="s">
        <v>90</v>
      </c>
      <c r="AG635" s="91">
        <v>0</v>
      </c>
    </row>
    <row r="636" spans="1:33">
      <c r="A636" s="95">
        <v>41101</v>
      </c>
      <c r="B636" s="94">
        <v>150.43013602343652</v>
      </c>
      <c r="C636" s="94">
        <v>164.22434769341336</v>
      </c>
      <c r="D636" s="91">
        <v>1</v>
      </c>
      <c r="F636" s="95" t="s">
        <v>90</v>
      </c>
      <c r="G636" s="94" t="s">
        <v>90</v>
      </c>
      <c r="H636" s="94" t="s">
        <v>90</v>
      </c>
      <c r="I636" s="91">
        <v>0</v>
      </c>
      <c r="J636" s="95" t="s">
        <v>90</v>
      </c>
      <c r="K636" s="94" t="s">
        <v>90</v>
      </c>
      <c r="L636" s="94" t="s">
        <v>90</v>
      </c>
      <c r="M636" s="91">
        <v>0</v>
      </c>
      <c r="N636" s="95" t="s">
        <v>90</v>
      </c>
      <c r="O636" s="94" t="s">
        <v>90</v>
      </c>
      <c r="P636" s="94" t="s">
        <v>90</v>
      </c>
      <c r="Q636" s="91">
        <v>0</v>
      </c>
      <c r="R636" s="95" t="s">
        <v>90</v>
      </c>
      <c r="S636" s="94" t="s">
        <v>90</v>
      </c>
      <c r="T636" s="94" t="s">
        <v>90</v>
      </c>
      <c r="U636" s="91">
        <v>0</v>
      </c>
      <c r="V636" s="95" t="s">
        <v>90</v>
      </c>
      <c r="W636" s="94" t="s">
        <v>90</v>
      </c>
      <c r="X636" s="94" t="s">
        <v>90</v>
      </c>
      <c r="Y636" s="91">
        <v>0</v>
      </c>
      <c r="Z636" s="95" t="s">
        <v>90</v>
      </c>
      <c r="AA636" s="94" t="s">
        <v>90</v>
      </c>
      <c r="AB636" s="94" t="s">
        <v>90</v>
      </c>
      <c r="AC636" s="91">
        <v>0</v>
      </c>
      <c r="AD636" s="95" t="s">
        <v>90</v>
      </c>
      <c r="AE636" s="94" t="s">
        <v>90</v>
      </c>
      <c r="AF636" s="94" t="s">
        <v>90</v>
      </c>
      <c r="AG636" s="91">
        <v>0</v>
      </c>
    </row>
    <row r="637" spans="1:33">
      <c r="A637" s="95">
        <v>41102</v>
      </c>
      <c r="B637" s="94">
        <v>149.31545838298152</v>
      </c>
      <c r="C637" s="94">
        <v>163.00745583097674</v>
      </c>
      <c r="D637" s="91">
        <v>1</v>
      </c>
      <c r="F637" s="95" t="s">
        <v>90</v>
      </c>
      <c r="G637" s="94" t="s">
        <v>90</v>
      </c>
      <c r="H637" s="94" t="s">
        <v>90</v>
      </c>
      <c r="I637" s="91">
        <v>0</v>
      </c>
      <c r="J637" s="95" t="s">
        <v>90</v>
      </c>
      <c r="K637" s="94" t="s">
        <v>90</v>
      </c>
      <c r="L637" s="94" t="s">
        <v>90</v>
      </c>
      <c r="M637" s="91">
        <v>0</v>
      </c>
      <c r="N637" s="95" t="s">
        <v>90</v>
      </c>
      <c r="O637" s="94" t="s">
        <v>90</v>
      </c>
      <c r="P637" s="94" t="s">
        <v>90</v>
      </c>
      <c r="Q637" s="91">
        <v>0</v>
      </c>
      <c r="R637" s="95" t="s">
        <v>90</v>
      </c>
      <c r="S637" s="94" t="s">
        <v>90</v>
      </c>
      <c r="T637" s="94" t="s">
        <v>90</v>
      </c>
      <c r="U637" s="91">
        <v>0</v>
      </c>
      <c r="V637" s="95" t="s">
        <v>90</v>
      </c>
      <c r="W637" s="94" t="s">
        <v>90</v>
      </c>
      <c r="X637" s="94" t="s">
        <v>90</v>
      </c>
      <c r="Y637" s="91">
        <v>0</v>
      </c>
      <c r="Z637" s="95" t="s">
        <v>90</v>
      </c>
      <c r="AA637" s="94" t="s">
        <v>90</v>
      </c>
      <c r="AB637" s="94" t="s">
        <v>90</v>
      </c>
      <c r="AC637" s="91">
        <v>0</v>
      </c>
      <c r="AD637" s="95" t="s">
        <v>90</v>
      </c>
      <c r="AE637" s="94" t="s">
        <v>90</v>
      </c>
      <c r="AF637" s="94" t="s">
        <v>90</v>
      </c>
      <c r="AG637" s="91">
        <v>0</v>
      </c>
    </row>
    <row r="638" spans="1:33">
      <c r="A638" s="95">
        <v>41103</v>
      </c>
      <c r="B638" s="94">
        <v>149.94854172713727</v>
      </c>
      <c r="C638" s="94">
        <v>163.69859194224998</v>
      </c>
      <c r="D638" s="91">
        <v>1</v>
      </c>
      <c r="F638" s="95" t="s">
        <v>90</v>
      </c>
      <c r="G638" s="94" t="s">
        <v>90</v>
      </c>
      <c r="H638" s="94" t="s">
        <v>90</v>
      </c>
      <c r="I638" s="91">
        <v>0</v>
      </c>
      <c r="J638" s="95" t="s">
        <v>90</v>
      </c>
      <c r="K638" s="94" t="s">
        <v>90</v>
      </c>
      <c r="L638" s="94" t="s">
        <v>90</v>
      </c>
      <c r="M638" s="91">
        <v>0</v>
      </c>
      <c r="N638" s="95" t="s">
        <v>90</v>
      </c>
      <c r="O638" s="94" t="s">
        <v>90</v>
      </c>
      <c r="P638" s="94" t="s">
        <v>90</v>
      </c>
      <c r="Q638" s="91">
        <v>0</v>
      </c>
      <c r="R638" s="95" t="s">
        <v>90</v>
      </c>
      <c r="S638" s="94" t="s">
        <v>90</v>
      </c>
      <c r="T638" s="94" t="s">
        <v>90</v>
      </c>
      <c r="U638" s="91">
        <v>0</v>
      </c>
      <c r="V638" s="95" t="s">
        <v>90</v>
      </c>
      <c r="W638" s="94" t="s">
        <v>90</v>
      </c>
      <c r="X638" s="94" t="s">
        <v>90</v>
      </c>
      <c r="Y638" s="91">
        <v>0</v>
      </c>
      <c r="Z638" s="95" t="s">
        <v>90</v>
      </c>
      <c r="AA638" s="94" t="s">
        <v>90</v>
      </c>
      <c r="AB638" s="94" t="s">
        <v>90</v>
      </c>
      <c r="AC638" s="91">
        <v>0</v>
      </c>
      <c r="AD638" s="95" t="s">
        <v>90</v>
      </c>
      <c r="AE638" s="94" t="s">
        <v>90</v>
      </c>
      <c r="AF638" s="94" t="s">
        <v>90</v>
      </c>
      <c r="AG638" s="91">
        <v>0</v>
      </c>
    </row>
    <row r="639" spans="1:33">
      <c r="A639" s="95">
        <v>41106</v>
      </c>
      <c r="B639" s="94">
        <v>150.66175704950231</v>
      </c>
      <c r="C639" s="94">
        <v>164.47720801065597</v>
      </c>
      <c r="D639" s="91">
        <v>1</v>
      </c>
      <c r="F639" s="95" t="s">
        <v>90</v>
      </c>
      <c r="G639" s="94" t="s">
        <v>90</v>
      </c>
      <c r="H639" s="94" t="s">
        <v>90</v>
      </c>
      <c r="I639" s="91">
        <v>0</v>
      </c>
      <c r="J639" s="95" t="s">
        <v>90</v>
      </c>
      <c r="K639" s="94" t="s">
        <v>90</v>
      </c>
      <c r="L639" s="94" t="s">
        <v>90</v>
      </c>
      <c r="M639" s="91">
        <v>0</v>
      </c>
      <c r="N639" s="95" t="s">
        <v>90</v>
      </c>
      <c r="O639" s="94" t="s">
        <v>90</v>
      </c>
      <c r="P639" s="94" t="s">
        <v>90</v>
      </c>
      <c r="Q639" s="91">
        <v>0</v>
      </c>
      <c r="R639" s="95" t="s">
        <v>90</v>
      </c>
      <c r="S639" s="94" t="s">
        <v>90</v>
      </c>
      <c r="T639" s="94" t="s">
        <v>90</v>
      </c>
      <c r="U639" s="91">
        <v>0</v>
      </c>
      <c r="V639" s="95" t="s">
        <v>90</v>
      </c>
      <c r="W639" s="94" t="s">
        <v>90</v>
      </c>
      <c r="X639" s="94" t="s">
        <v>90</v>
      </c>
      <c r="Y639" s="91">
        <v>0</v>
      </c>
      <c r="Z639" s="95" t="s">
        <v>90</v>
      </c>
      <c r="AA639" s="94" t="s">
        <v>90</v>
      </c>
      <c r="AB639" s="94" t="s">
        <v>90</v>
      </c>
      <c r="AC639" s="91">
        <v>0</v>
      </c>
      <c r="AD639" s="95" t="s">
        <v>90</v>
      </c>
      <c r="AE639" s="94" t="s">
        <v>90</v>
      </c>
      <c r="AF639" s="94" t="s">
        <v>90</v>
      </c>
      <c r="AG639" s="91">
        <v>0</v>
      </c>
    </row>
    <row r="640" spans="1:33">
      <c r="A640" s="95">
        <v>41107</v>
      </c>
      <c r="B640" s="94">
        <v>150.6166324314126</v>
      </c>
      <c r="C640" s="94">
        <v>164.42794553462161</v>
      </c>
      <c r="D640" s="91">
        <v>1</v>
      </c>
      <c r="F640" s="95" t="s">
        <v>90</v>
      </c>
      <c r="G640" s="94" t="s">
        <v>90</v>
      </c>
      <c r="H640" s="94" t="s">
        <v>90</v>
      </c>
      <c r="I640" s="91">
        <v>0</v>
      </c>
      <c r="J640" s="95" t="s">
        <v>90</v>
      </c>
      <c r="K640" s="94" t="s">
        <v>90</v>
      </c>
      <c r="L640" s="94" t="s">
        <v>90</v>
      </c>
      <c r="M640" s="91">
        <v>0</v>
      </c>
      <c r="N640" s="95" t="s">
        <v>90</v>
      </c>
      <c r="O640" s="94" t="s">
        <v>90</v>
      </c>
      <c r="P640" s="94" t="s">
        <v>90</v>
      </c>
      <c r="Q640" s="91">
        <v>0</v>
      </c>
      <c r="R640" s="95" t="s">
        <v>90</v>
      </c>
      <c r="S640" s="94" t="s">
        <v>90</v>
      </c>
      <c r="T640" s="94" t="s">
        <v>90</v>
      </c>
      <c r="U640" s="91">
        <v>0</v>
      </c>
      <c r="V640" s="95" t="s">
        <v>90</v>
      </c>
      <c r="W640" s="94" t="s">
        <v>90</v>
      </c>
      <c r="X640" s="94" t="s">
        <v>90</v>
      </c>
      <c r="Y640" s="91">
        <v>0</v>
      </c>
      <c r="Z640" s="95" t="s">
        <v>90</v>
      </c>
      <c r="AA640" s="94" t="s">
        <v>90</v>
      </c>
      <c r="AB640" s="94" t="s">
        <v>90</v>
      </c>
      <c r="AC640" s="91">
        <v>0</v>
      </c>
      <c r="AD640" s="95" t="s">
        <v>90</v>
      </c>
      <c r="AE640" s="94" t="s">
        <v>90</v>
      </c>
      <c r="AF640" s="94" t="s">
        <v>90</v>
      </c>
      <c r="AG640" s="91">
        <v>0</v>
      </c>
    </row>
    <row r="641" spans="1:33">
      <c r="A641" s="95">
        <v>41108</v>
      </c>
      <c r="B641" s="94">
        <v>152.13178217870282</v>
      </c>
      <c r="C641" s="94">
        <v>166.08203217898793</v>
      </c>
      <c r="D641" s="91">
        <v>1</v>
      </c>
      <c r="F641" s="95" t="s">
        <v>90</v>
      </c>
      <c r="G641" s="94" t="s">
        <v>90</v>
      </c>
      <c r="H641" s="94" t="s">
        <v>90</v>
      </c>
      <c r="I641" s="91">
        <v>0</v>
      </c>
      <c r="J641" s="95" t="s">
        <v>90</v>
      </c>
      <c r="K641" s="94" t="s">
        <v>90</v>
      </c>
      <c r="L641" s="94" t="s">
        <v>90</v>
      </c>
      <c r="M641" s="91">
        <v>0</v>
      </c>
      <c r="N641" s="95" t="s">
        <v>90</v>
      </c>
      <c r="O641" s="94" t="s">
        <v>90</v>
      </c>
      <c r="P641" s="94" t="s">
        <v>90</v>
      </c>
      <c r="Q641" s="91">
        <v>0</v>
      </c>
      <c r="R641" s="95" t="s">
        <v>90</v>
      </c>
      <c r="S641" s="94" t="s">
        <v>90</v>
      </c>
      <c r="T641" s="94" t="s">
        <v>90</v>
      </c>
      <c r="U641" s="91">
        <v>0</v>
      </c>
      <c r="V641" s="95" t="s">
        <v>90</v>
      </c>
      <c r="W641" s="94" t="s">
        <v>90</v>
      </c>
      <c r="X641" s="94" t="s">
        <v>90</v>
      </c>
      <c r="Y641" s="91">
        <v>0</v>
      </c>
      <c r="Z641" s="95" t="s">
        <v>90</v>
      </c>
      <c r="AA641" s="94" t="s">
        <v>90</v>
      </c>
      <c r="AB641" s="94" t="s">
        <v>90</v>
      </c>
      <c r="AC641" s="91">
        <v>0</v>
      </c>
      <c r="AD641" s="95" t="s">
        <v>90</v>
      </c>
      <c r="AE641" s="94" t="s">
        <v>90</v>
      </c>
      <c r="AF641" s="94" t="s">
        <v>90</v>
      </c>
      <c r="AG641" s="91">
        <v>0</v>
      </c>
    </row>
    <row r="642" spans="1:33">
      <c r="A642" s="95">
        <v>41109</v>
      </c>
      <c r="B642" s="94">
        <v>152.4371237957096</v>
      </c>
      <c r="C642" s="94">
        <v>166.415373151762</v>
      </c>
      <c r="D642" s="91">
        <v>1</v>
      </c>
      <c r="F642" s="95" t="s">
        <v>90</v>
      </c>
      <c r="G642" s="94" t="s">
        <v>90</v>
      </c>
      <c r="H642" s="94" t="s">
        <v>90</v>
      </c>
      <c r="I642" s="91">
        <v>0</v>
      </c>
      <c r="J642" s="95" t="s">
        <v>90</v>
      </c>
      <c r="K642" s="94" t="s">
        <v>90</v>
      </c>
      <c r="L642" s="94" t="s">
        <v>90</v>
      </c>
      <c r="M642" s="91">
        <v>0</v>
      </c>
      <c r="N642" s="95" t="s">
        <v>90</v>
      </c>
      <c r="O642" s="94" t="s">
        <v>90</v>
      </c>
      <c r="P642" s="94" t="s">
        <v>90</v>
      </c>
      <c r="Q642" s="91">
        <v>0</v>
      </c>
      <c r="R642" s="95" t="s">
        <v>90</v>
      </c>
      <c r="S642" s="94" t="s">
        <v>90</v>
      </c>
      <c r="T642" s="94" t="s">
        <v>90</v>
      </c>
      <c r="U642" s="91">
        <v>0</v>
      </c>
      <c r="V642" s="95" t="s">
        <v>90</v>
      </c>
      <c r="W642" s="94" t="s">
        <v>90</v>
      </c>
      <c r="X642" s="94" t="s">
        <v>90</v>
      </c>
      <c r="Y642" s="91">
        <v>0</v>
      </c>
      <c r="Z642" s="95" t="s">
        <v>90</v>
      </c>
      <c r="AA642" s="94" t="s">
        <v>90</v>
      </c>
      <c r="AB642" s="94" t="s">
        <v>90</v>
      </c>
      <c r="AC642" s="91">
        <v>0</v>
      </c>
      <c r="AD642" s="95" t="s">
        <v>90</v>
      </c>
      <c r="AE642" s="94" t="s">
        <v>90</v>
      </c>
      <c r="AF642" s="94" t="s">
        <v>90</v>
      </c>
      <c r="AG642" s="91">
        <v>0</v>
      </c>
    </row>
    <row r="643" spans="1:33">
      <c r="A643" s="95">
        <v>41110</v>
      </c>
      <c r="B643" s="94">
        <v>152.07234425387736</v>
      </c>
      <c r="C643" s="94">
        <v>166.01714388804606</v>
      </c>
      <c r="D643" s="91">
        <v>1</v>
      </c>
      <c r="F643" s="95" t="s">
        <v>90</v>
      </c>
      <c r="G643" s="94" t="s">
        <v>90</v>
      </c>
      <c r="H643" s="94" t="s">
        <v>90</v>
      </c>
      <c r="I643" s="91">
        <v>0</v>
      </c>
      <c r="J643" s="95" t="s">
        <v>90</v>
      </c>
      <c r="K643" s="94" t="s">
        <v>90</v>
      </c>
      <c r="L643" s="94" t="s">
        <v>90</v>
      </c>
      <c r="M643" s="91">
        <v>0</v>
      </c>
      <c r="N643" s="95" t="s">
        <v>90</v>
      </c>
      <c r="O643" s="94" t="s">
        <v>90</v>
      </c>
      <c r="P643" s="94" t="s">
        <v>90</v>
      </c>
      <c r="Q643" s="91">
        <v>0</v>
      </c>
      <c r="R643" s="95" t="s">
        <v>90</v>
      </c>
      <c r="S643" s="94" t="s">
        <v>90</v>
      </c>
      <c r="T643" s="94" t="s">
        <v>90</v>
      </c>
      <c r="U643" s="91">
        <v>0</v>
      </c>
      <c r="V643" s="95" t="s">
        <v>90</v>
      </c>
      <c r="W643" s="94" t="s">
        <v>90</v>
      </c>
      <c r="X643" s="94" t="s">
        <v>90</v>
      </c>
      <c r="Y643" s="91">
        <v>0</v>
      </c>
      <c r="Z643" s="95" t="s">
        <v>90</v>
      </c>
      <c r="AA643" s="94" t="s">
        <v>90</v>
      </c>
      <c r="AB643" s="94" t="s">
        <v>90</v>
      </c>
      <c r="AC643" s="91">
        <v>0</v>
      </c>
      <c r="AD643" s="95" t="s">
        <v>90</v>
      </c>
      <c r="AE643" s="94" t="s">
        <v>90</v>
      </c>
      <c r="AF643" s="94" t="s">
        <v>90</v>
      </c>
      <c r="AG643" s="91">
        <v>0</v>
      </c>
    </row>
    <row r="644" spans="1:33">
      <c r="A644" s="95">
        <v>41113</v>
      </c>
      <c r="B644" s="94">
        <v>149.69519989322032</v>
      </c>
      <c r="C644" s="94">
        <v>163.57726994657293</v>
      </c>
      <c r="D644" s="91">
        <v>1</v>
      </c>
      <c r="F644" s="95" t="s">
        <v>90</v>
      </c>
      <c r="G644" s="94" t="s">
        <v>90</v>
      </c>
      <c r="H644" s="94" t="s">
        <v>90</v>
      </c>
      <c r="I644" s="91">
        <v>0</v>
      </c>
      <c r="J644" s="95" t="s">
        <v>90</v>
      </c>
      <c r="K644" s="94" t="s">
        <v>90</v>
      </c>
      <c r="L644" s="94" t="s">
        <v>90</v>
      </c>
      <c r="M644" s="91">
        <v>0</v>
      </c>
      <c r="N644" s="95" t="s">
        <v>90</v>
      </c>
      <c r="O644" s="94" t="s">
        <v>90</v>
      </c>
      <c r="P644" s="94" t="s">
        <v>90</v>
      </c>
      <c r="Q644" s="91">
        <v>0</v>
      </c>
      <c r="R644" s="95" t="s">
        <v>90</v>
      </c>
      <c r="S644" s="94" t="s">
        <v>90</v>
      </c>
      <c r="T644" s="94" t="s">
        <v>90</v>
      </c>
      <c r="U644" s="91">
        <v>0</v>
      </c>
      <c r="V644" s="95" t="s">
        <v>90</v>
      </c>
      <c r="W644" s="94" t="s">
        <v>90</v>
      </c>
      <c r="X644" s="94" t="s">
        <v>90</v>
      </c>
      <c r="Y644" s="91">
        <v>0</v>
      </c>
      <c r="Z644" s="95" t="s">
        <v>90</v>
      </c>
      <c r="AA644" s="94" t="s">
        <v>90</v>
      </c>
      <c r="AB644" s="94" t="s">
        <v>90</v>
      </c>
      <c r="AC644" s="91">
        <v>0</v>
      </c>
      <c r="AD644" s="95" t="s">
        <v>90</v>
      </c>
      <c r="AE644" s="94" t="s">
        <v>90</v>
      </c>
      <c r="AF644" s="94" t="s">
        <v>90</v>
      </c>
      <c r="AG644" s="91">
        <v>0</v>
      </c>
    </row>
    <row r="645" spans="1:33">
      <c r="A645" s="95">
        <v>41114</v>
      </c>
      <c r="B645" s="94">
        <v>150.00049516810822</v>
      </c>
      <c r="C645" s="94">
        <v>163.91087695354022</v>
      </c>
      <c r="D645" s="91">
        <v>1</v>
      </c>
      <c r="F645" s="95" t="s">
        <v>90</v>
      </c>
      <c r="G645" s="94" t="s">
        <v>90</v>
      </c>
      <c r="H645" s="94" t="s">
        <v>90</v>
      </c>
      <c r="I645" s="91">
        <v>0</v>
      </c>
      <c r="J645" s="95" t="s">
        <v>90</v>
      </c>
      <c r="K645" s="94" t="s">
        <v>90</v>
      </c>
      <c r="L645" s="94" t="s">
        <v>90</v>
      </c>
      <c r="M645" s="91">
        <v>0</v>
      </c>
      <c r="N645" s="95" t="s">
        <v>90</v>
      </c>
      <c r="O645" s="94" t="s">
        <v>90</v>
      </c>
      <c r="P645" s="94" t="s">
        <v>90</v>
      </c>
      <c r="Q645" s="91">
        <v>0</v>
      </c>
      <c r="R645" s="95" t="s">
        <v>90</v>
      </c>
      <c r="S645" s="94" t="s">
        <v>90</v>
      </c>
      <c r="T645" s="94" t="s">
        <v>90</v>
      </c>
      <c r="U645" s="91">
        <v>0</v>
      </c>
      <c r="V645" s="95" t="s">
        <v>90</v>
      </c>
      <c r="W645" s="94" t="s">
        <v>90</v>
      </c>
      <c r="X645" s="94" t="s">
        <v>90</v>
      </c>
      <c r="Y645" s="91">
        <v>0</v>
      </c>
      <c r="Z645" s="95" t="s">
        <v>90</v>
      </c>
      <c r="AA645" s="94" t="s">
        <v>90</v>
      </c>
      <c r="AB645" s="94" t="s">
        <v>90</v>
      </c>
      <c r="AC645" s="91">
        <v>0</v>
      </c>
      <c r="AD645" s="95" t="s">
        <v>90</v>
      </c>
      <c r="AE645" s="94" t="s">
        <v>90</v>
      </c>
      <c r="AF645" s="94" t="s">
        <v>90</v>
      </c>
      <c r="AG645" s="91">
        <v>0</v>
      </c>
    </row>
    <row r="646" spans="1:33">
      <c r="A646" s="95">
        <v>41115</v>
      </c>
      <c r="B646" s="94">
        <v>150.5005876496493</v>
      </c>
      <c r="C646" s="94">
        <v>164.45734579762907</v>
      </c>
      <c r="D646" s="91">
        <v>1</v>
      </c>
      <c r="F646" s="95" t="s">
        <v>90</v>
      </c>
      <c r="G646" s="94" t="s">
        <v>90</v>
      </c>
      <c r="H646" s="94" t="s">
        <v>90</v>
      </c>
      <c r="I646" s="91">
        <v>0</v>
      </c>
      <c r="J646" s="95" t="s">
        <v>90</v>
      </c>
      <c r="K646" s="94" t="s">
        <v>90</v>
      </c>
      <c r="L646" s="94" t="s">
        <v>90</v>
      </c>
      <c r="M646" s="91">
        <v>0</v>
      </c>
      <c r="N646" s="95" t="s">
        <v>90</v>
      </c>
      <c r="O646" s="94" t="s">
        <v>90</v>
      </c>
      <c r="P646" s="94" t="s">
        <v>90</v>
      </c>
      <c r="Q646" s="91">
        <v>0</v>
      </c>
      <c r="R646" s="95" t="s">
        <v>90</v>
      </c>
      <c r="S646" s="94" t="s">
        <v>90</v>
      </c>
      <c r="T646" s="94" t="s">
        <v>90</v>
      </c>
      <c r="U646" s="91">
        <v>0</v>
      </c>
      <c r="V646" s="95" t="s">
        <v>90</v>
      </c>
      <c r="W646" s="94" t="s">
        <v>90</v>
      </c>
      <c r="X646" s="94" t="s">
        <v>90</v>
      </c>
      <c r="Y646" s="91">
        <v>0</v>
      </c>
      <c r="Z646" s="95" t="s">
        <v>90</v>
      </c>
      <c r="AA646" s="94" t="s">
        <v>90</v>
      </c>
      <c r="AB646" s="94" t="s">
        <v>90</v>
      </c>
      <c r="AC646" s="91">
        <v>0</v>
      </c>
      <c r="AD646" s="95" t="s">
        <v>90</v>
      </c>
      <c r="AE646" s="94" t="s">
        <v>90</v>
      </c>
      <c r="AF646" s="94" t="s">
        <v>90</v>
      </c>
      <c r="AG646" s="91">
        <v>0</v>
      </c>
    </row>
    <row r="647" spans="1:33">
      <c r="A647" s="95">
        <v>41116</v>
      </c>
      <c r="B647" s="94">
        <v>150.97087389697629</v>
      </c>
      <c r="C647" s="94">
        <v>164.97124430931174</v>
      </c>
      <c r="D647" s="91">
        <v>1</v>
      </c>
      <c r="F647" s="95" t="s">
        <v>90</v>
      </c>
      <c r="G647" s="94" t="s">
        <v>90</v>
      </c>
      <c r="H647" s="94" t="s">
        <v>90</v>
      </c>
      <c r="I647" s="91">
        <v>0</v>
      </c>
      <c r="J647" s="95" t="s">
        <v>90</v>
      </c>
      <c r="K647" s="94" t="s">
        <v>90</v>
      </c>
      <c r="L647" s="94" t="s">
        <v>90</v>
      </c>
      <c r="M647" s="91">
        <v>0</v>
      </c>
      <c r="N647" s="95" t="s">
        <v>90</v>
      </c>
      <c r="O647" s="94" t="s">
        <v>90</v>
      </c>
      <c r="P647" s="94" t="s">
        <v>90</v>
      </c>
      <c r="Q647" s="91">
        <v>0</v>
      </c>
      <c r="R647" s="95" t="s">
        <v>90</v>
      </c>
      <c r="S647" s="94" t="s">
        <v>90</v>
      </c>
      <c r="T647" s="94" t="s">
        <v>90</v>
      </c>
      <c r="U647" s="91">
        <v>0</v>
      </c>
      <c r="V647" s="95" t="s">
        <v>90</v>
      </c>
      <c r="W647" s="94" t="s">
        <v>90</v>
      </c>
      <c r="X647" s="94" t="s">
        <v>90</v>
      </c>
      <c r="Y647" s="91">
        <v>0</v>
      </c>
      <c r="Z647" s="95" t="s">
        <v>90</v>
      </c>
      <c r="AA647" s="94" t="s">
        <v>90</v>
      </c>
      <c r="AB647" s="94" t="s">
        <v>90</v>
      </c>
      <c r="AC647" s="91">
        <v>0</v>
      </c>
      <c r="AD647" s="95" t="s">
        <v>90</v>
      </c>
      <c r="AE647" s="94" t="s">
        <v>90</v>
      </c>
      <c r="AF647" s="94" t="s">
        <v>90</v>
      </c>
      <c r="AG647" s="91">
        <v>0</v>
      </c>
    </row>
    <row r="648" spans="1:33">
      <c r="A648" s="95">
        <v>41117</v>
      </c>
      <c r="B648" s="94">
        <v>153.28885723382018</v>
      </c>
      <c r="C648" s="94">
        <v>167.50418715780015</v>
      </c>
      <c r="D648" s="91">
        <v>1</v>
      </c>
      <c r="F648" s="95" t="s">
        <v>90</v>
      </c>
      <c r="G648" s="94" t="s">
        <v>90</v>
      </c>
      <c r="H648" s="94" t="s">
        <v>90</v>
      </c>
      <c r="I648" s="91">
        <v>0</v>
      </c>
      <c r="J648" s="95" t="s">
        <v>90</v>
      </c>
      <c r="K648" s="94" t="s">
        <v>90</v>
      </c>
      <c r="L648" s="94" t="s">
        <v>90</v>
      </c>
      <c r="M648" s="91">
        <v>0</v>
      </c>
      <c r="N648" s="95" t="s">
        <v>90</v>
      </c>
      <c r="O648" s="94" t="s">
        <v>90</v>
      </c>
      <c r="P648" s="94" t="s">
        <v>90</v>
      </c>
      <c r="Q648" s="91">
        <v>0</v>
      </c>
      <c r="R648" s="95" t="s">
        <v>90</v>
      </c>
      <c r="S648" s="94" t="s">
        <v>90</v>
      </c>
      <c r="T648" s="94" t="s">
        <v>90</v>
      </c>
      <c r="U648" s="91">
        <v>0</v>
      </c>
      <c r="V648" s="95" t="s">
        <v>90</v>
      </c>
      <c r="W648" s="94" t="s">
        <v>90</v>
      </c>
      <c r="X648" s="94" t="s">
        <v>90</v>
      </c>
      <c r="Y648" s="91">
        <v>0</v>
      </c>
      <c r="Z648" s="95" t="s">
        <v>90</v>
      </c>
      <c r="AA648" s="94" t="s">
        <v>90</v>
      </c>
      <c r="AB648" s="94" t="s">
        <v>90</v>
      </c>
      <c r="AC648" s="91">
        <v>0</v>
      </c>
      <c r="AD648" s="95" t="s">
        <v>90</v>
      </c>
      <c r="AE648" s="94" t="s">
        <v>90</v>
      </c>
      <c r="AF648" s="94" t="s">
        <v>90</v>
      </c>
      <c r="AG648" s="91">
        <v>0</v>
      </c>
    </row>
    <row r="649" spans="1:33">
      <c r="A649" s="95">
        <v>41120</v>
      </c>
      <c r="B649" s="94">
        <v>155.17514735522349</v>
      </c>
      <c r="C649" s="94">
        <v>169.56540347339637</v>
      </c>
      <c r="D649" s="91">
        <v>1</v>
      </c>
      <c r="F649" s="95" t="s">
        <v>90</v>
      </c>
      <c r="G649" s="94" t="s">
        <v>90</v>
      </c>
      <c r="H649" s="94" t="s">
        <v>90</v>
      </c>
      <c r="I649" s="91">
        <v>0</v>
      </c>
      <c r="J649" s="95" t="s">
        <v>90</v>
      </c>
      <c r="K649" s="94" t="s">
        <v>90</v>
      </c>
      <c r="L649" s="94" t="s">
        <v>90</v>
      </c>
      <c r="M649" s="91">
        <v>0</v>
      </c>
      <c r="N649" s="95" t="s">
        <v>90</v>
      </c>
      <c r="O649" s="94" t="s">
        <v>90</v>
      </c>
      <c r="P649" s="94" t="s">
        <v>90</v>
      </c>
      <c r="Q649" s="91">
        <v>0</v>
      </c>
      <c r="R649" s="95" t="s">
        <v>90</v>
      </c>
      <c r="S649" s="94" t="s">
        <v>90</v>
      </c>
      <c r="T649" s="94" t="s">
        <v>90</v>
      </c>
      <c r="U649" s="91">
        <v>0</v>
      </c>
      <c r="V649" s="95" t="s">
        <v>90</v>
      </c>
      <c r="W649" s="94" t="s">
        <v>90</v>
      </c>
      <c r="X649" s="94" t="s">
        <v>90</v>
      </c>
      <c r="Y649" s="91">
        <v>0</v>
      </c>
      <c r="Z649" s="95" t="s">
        <v>90</v>
      </c>
      <c r="AA649" s="94" t="s">
        <v>90</v>
      </c>
      <c r="AB649" s="94" t="s">
        <v>90</v>
      </c>
      <c r="AC649" s="91">
        <v>0</v>
      </c>
      <c r="AD649" s="95" t="s">
        <v>90</v>
      </c>
      <c r="AE649" s="94" t="s">
        <v>90</v>
      </c>
      <c r="AF649" s="94" t="s">
        <v>90</v>
      </c>
      <c r="AG649" s="91">
        <v>0</v>
      </c>
    </row>
    <row r="650" spans="1:33">
      <c r="A650" s="95">
        <v>41121</v>
      </c>
      <c r="B650" s="94">
        <v>152.92458886126889</v>
      </c>
      <c r="C650" s="94">
        <v>167.10613814919918</v>
      </c>
      <c r="D650" s="91">
        <v>1</v>
      </c>
      <c r="F650" s="95" t="s">
        <v>90</v>
      </c>
      <c r="G650" s="94" t="s">
        <v>90</v>
      </c>
      <c r="H650" s="94" t="s">
        <v>90</v>
      </c>
      <c r="I650" s="91">
        <v>0</v>
      </c>
      <c r="J650" s="95" t="s">
        <v>90</v>
      </c>
      <c r="K650" s="94" t="s">
        <v>90</v>
      </c>
      <c r="L650" s="94" t="s">
        <v>90</v>
      </c>
      <c r="M650" s="91">
        <v>0</v>
      </c>
      <c r="N650" s="95" t="s">
        <v>90</v>
      </c>
      <c r="O650" s="94" t="s">
        <v>90</v>
      </c>
      <c r="P650" s="94" t="s">
        <v>90</v>
      </c>
      <c r="Q650" s="91">
        <v>0</v>
      </c>
      <c r="R650" s="95" t="s">
        <v>90</v>
      </c>
      <c r="S650" s="94" t="s">
        <v>90</v>
      </c>
      <c r="T650" s="94" t="s">
        <v>90</v>
      </c>
      <c r="U650" s="91">
        <v>0</v>
      </c>
      <c r="V650" s="95" t="s">
        <v>90</v>
      </c>
      <c r="W650" s="94" t="s">
        <v>90</v>
      </c>
      <c r="X650" s="94" t="s">
        <v>90</v>
      </c>
      <c r="Y650" s="91">
        <v>0</v>
      </c>
      <c r="Z650" s="95" t="s">
        <v>90</v>
      </c>
      <c r="AA650" s="94" t="s">
        <v>90</v>
      </c>
      <c r="AB650" s="94" t="s">
        <v>90</v>
      </c>
      <c r="AC650" s="91">
        <v>0</v>
      </c>
      <c r="AD650" s="95" t="s">
        <v>90</v>
      </c>
      <c r="AE650" s="94" t="s">
        <v>90</v>
      </c>
      <c r="AF650" s="94" t="s">
        <v>90</v>
      </c>
      <c r="AG650" s="91">
        <v>0</v>
      </c>
    </row>
    <row r="651" spans="1:33">
      <c r="A651" s="95">
        <v>41122</v>
      </c>
      <c r="B651" s="94">
        <v>154.05447967331017</v>
      </c>
      <c r="C651" s="94">
        <v>168.34081003248781</v>
      </c>
      <c r="D651" s="91">
        <v>1</v>
      </c>
      <c r="F651" s="95" t="s">
        <v>90</v>
      </c>
      <c r="G651" s="94" t="s">
        <v>90</v>
      </c>
      <c r="H651" s="94" t="s">
        <v>90</v>
      </c>
      <c r="I651" s="91">
        <v>0</v>
      </c>
      <c r="J651" s="95" t="s">
        <v>90</v>
      </c>
      <c r="K651" s="94" t="s">
        <v>90</v>
      </c>
      <c r="L651" s="94" t="s">
        <v>90</v>
      </c>
      <c r="M651" s="91">
        <v>0</v>
      </c>
      <c r="N651" s="95" t="s">
        <v>90</v>
      </c>
      <c r="O651" s="94" t="s">
        <v>90</v>
      </c>
      <c r="P651" s="94" t="s">
        <v>90</v>
      </c>
      <c r="Q651" s="91">
        <v>0</v>
      </c>
      <c r="R651" s="95" t="s">
        <v>90</v>
      </c>
      <c r="S651" s="94" t="s">
        <v>90</v>
      </c>
      <c r="T651" s="94" t="s">
        <v>90</v>
      </c>
      <c r="U651" s="91">
        <v>0</v>
      </c>
      <c r="V651" s="95" t="s">
        <v>90</v>
      </c>
      <c r="W651" s="94" t="s">
        <v>90</v>
      </c>
      <c r="X651" s="94" t="s">
        <v>90</v>
      </c>
      <c r="Y651" s="91">
        <v>0</v>
      </c>
      <c r="Z651" s="95" t="s">
        <v>90</v>
      </c>
      <c r="AA651" s="94" t="s">
        <v>90</v>
      </c>
      <c r="AB651" s="94" t="s">
        <v>90</v>
      </c>
      <c r="AC651" s="91">
        <v>0</v>
      </c>
      <c r="AD651" s="95" t="s">
        <v>90</v>
      </c>
      <c r="AE651" s="94" t="s">
        <v>90</v>
      </c>
      <c r="AF651" s="94" t="s">
        <v>90</v>
      </c>
      <c r="AG651" s="91">
        <v>0</v>
      </c>
    </row>
    <row r="652" spans="1:33">
      <c r="A652" s="95">
        <v>41123</v>
      </c>
      <c r="B652" s="94">
        <v>153.9150149617746</v>
      </c>
      <c r="C652" s="94">
        <v>168.18841198109305</v>
      </c>
      <c r="D652" s="91">
        <v>1</v>
      </c>
      <c r="F652" s="95" t="s">
        <v>90</v>
      </c>
      <c r="G652" s="94" t="s">
        <v>90</v>
      </c>
      <c r="H652" s="94" t="s">
        <v>90</v>
      </c>
      <c r="I652" s="91">
        <v>0</v>
      </c>
      <c r="J652" s="95" t="s">
        <v>90</v>
      </c>
      <c r="K652" s="94" t="s">
        <v>90</v>
      </c>
      <c r="L652" s="94" t="s">
        <v>90</v>
      </c>
      <c r="M652" s="91">
        <v>0</v>
      </c>
      <c r="N652" s="95" t="s">
        <v>90</v>
      </c>
      <c r="O652" s="94" t="s">
        <v>90</v>
      </c>
      <c r="P652" s="94" t="s">
        <v>90</v>
      </c>
      <c r="Q652" s="91">
        <v>0</v>
      </c>
      <c r="R652" s="95" t="s">
        <v>90</v>
      </c>
      <c r="S652" s="94" t="s">
        <v>90</v>
      </c>
      <c r="T652" s="94" t="s">
        <v>90</v>
      </c>
      <c r="U652" s="91">
        <v>0</v>
      </c>
      <c r="V652" s="95" t="s">
        <v>90</v>
      </c>
      <c r="W652" s="94" t="s">
        <v>90</v>
      </c>
      <c r="X652" s="94" t="s">
        <v>90</v>
      </c>
      <c r="Y652" s="91">
        <v>0</v>
      </c>
      <c r="Z652" s="95" t="s">
        <v>90</v>
      </c>
      <c r="AA652" s="94" t="s">
        <v>90</v>
      </c>
      <c r="AB652" s="94" t="s">
        <v>90</v>
      </c>
      <c r="AC652" s="91">
        <v>0</v>
      </c>
      <c r="AD652" s="95" t="s">
        <v>90</v>
      </c>
      <c r="AE652" s="94" t="s">
        <v>90</v>
      </c>
      <c r="AF652" s="94" t="s">
        <v>90</v>
      </c>
      <c r="AG652" s="91">
        <v>0</v>
      </c>
    </row>
    <row r="653" spans="1:33">
      <c r="A653" s="95">
        <v>41124</v>
      </c>
      <c r="B653" s="94">
        <v>156.26309703782459</v>
      </c>
      <c r="C653" s="94">
        <v>170.75424479259746</v>
      </c>
      <c r="D653" s="91">
        <v>1</v>
      </c>
      <c r="F653" s="95" t="s">
        <v>90</v>
      </c>
      <c r="G653" s="94" t="s">
        <v>90</v>
      </c>
      <c r="H653" s="94" t="s">
        <v>90</v>
      </c>
      <c r="I653" s="91">
        <v>0</v>
      </c>
      <c r="J653" s="95" t="s">
        <v>90</v>
      </c>
      <c r="K653" s="94" t="s">
        <v>90</v>
      </c>
      <c r="L653" s="94" t="s">
        <v>90</v>
      </c>
      <c r="M653" s="91">
        <v>0</v>
      </c>
      <c r="N653" s="95" t="s">
        <v>90</v>
      </c>
      <c r="O653" s="94" t="s">
        <v>90</v>
      </c>
      <c r="P653" s="94" t="s">
        <v>90</v>
      </c>
      <c r="Q653" s="91">
        <v>0</v>
      </c>
      <c r="R653" s="95" t="s">
        <v>90</v>
      </c>
      <c r="S653" s="94" t="s">
        <v>90</v>
      </c>
      <c r="T653" s="94" t="s">
        <v>90</v>
      </c>
      <c r="U653" s="91">
        <v>0</v>
      </c>
      <c r="V653" s="95" t="s">
        <v>90</v>
      </c>
      <c r="W653" s="94" t="s">
        <v>90</v>
      </c>
      <c r="X653" s="94" t="s">
        <v>90</v>
      </c>
      <c r="Y653" s="91">
        <v>0</v>
      </c>
      <c r="Z653" s="95" t="s">
        <v>90</v>
      </c>
      <c r="AA653" s="94" t="s">
        <v>90</v>
      </c>
      <c r="AB653" s="94" t="s">
        <v>90</v>
      </c>
      <c r="AC653" s="91">
        <v>0</v>
      </c>
      <c r="AD653" s="95" t="s">
        <v>90</v>
      </c>
      <c r="AE653" s="94" t="s">
        <v>90</v>
      </c>
      <c r="AF653" s="94" t="s">
        <v>90</v>
      </c>
      <c r="AG653" s="91">
        <v>0</v>
      </c>
    </row>
    <row r="654" spans="1:33">
      <c r="A654" s="95">
        <v>41127</v>
      </c>
      <c r="B654" s="94">
        <v>156.85285809174775</v>
      </c>
      <c r="C654" s="94">
        <v>171.39869767545795</v>
      </c>
      <c r="D654" s="91">
        <v>1</v>
      </c>
      <c r="F654" s="95" t="s">
        <v>90</v>
      </c>
      <c r="G654" s="94" t="s">
        <v>90</v>
      </c>
      <c r="H654" s="94" t="s">
        <v>90</v>
      </c>
      <c r="I654" s="91">
        <v>0</v>
      </c>
      <c r="J654" s="95" t="s">
        <v>90</v>
      </c>
      <c r="K654" s="94" t="s">
        <v>90</v>
      </c>
      <c r="L654" s="94" t="s">
        <v>90</v>
      </c>
      <c r="M654" s="91">
        <v>0</v>
      </c>
      <c r="N654" s="95" t="s">
        <v>90</v>
      </c>
      <c r="O654" s="94" t="s">
        <v>90</v>
      </c>
      <c r="P654" s="94" t="s">
        <v>90</v>
      </c>
      <c r="Q654" s="91">
        <v>0</v>
      </c>
      <c r="R654" s="95" t="s">
        <v>90</v>
      </c>
      <c r="S654" s="94" t="s">
        <v>90</v>
      </c>
      <c r="T654" s="94" t="s">
        <v>90</v>
      </c>
      <c r="U654" s="91">
        <v>0</v>
      </c>
      <c r="V654" s="95" t="s">
        <v>90</v>
      </c>
      <c r="W654" s="94" t="s">
        <v>90</v>
      </c>
      <c r="X654" s="94" t="s">
        <v>90</v>
      </c>
      <c r="Y654" s="91">
        <v>0</v>
      </c>
      <c r="Z654" s="95" t="s">
        <v>90</v>
      </c>
      <c r="AA654" s="94" t="s">
        <v>90</v>
      </c>
      <c r="AB654" s="94" t="s">
        <v>90</v>
      </c>
      <c r="AC654" s="91">
        <v>0</v>
      </c>
      <c r="AD654" s="95" t="s">
        <v>90</v>
      </c>
      <c r="AE654" s="94" t="s">
        <v>90</v>
      </c>
      <c r="AF654" s="94" t="s">
        <v>90</v>
      </c>
      <c r="AG654" s="91">
        <v>0</v>
      </c>
    </row>
    <row r="655" spans="1:33">
      <c r="A655" s="95">
        <v>41128</v>
      </c>
      <c r="B655" s="94">
        <v>156.60867871397883</v>
      </c>
      <c r="C655" s="94">
        <v>171.13187418331404</v>
      </c>
      <c r="D655" s="91">
        <v>1</v>
      </c>
      <c r="F655" s="95" t="s">
        <v>90</v>
      </c>
      <c r="G655" s="94" t="s">
        <v>90</v>
      </c>
      <c r="H655" s="94" t="s">
        <v>90</v>
      </c>
      <c r="I655" s="91">
        <v>0</v>
      </c>
      <c r="J655" s="95" t="s">
        <v>90</v>
      </c>
      <c r="K655" s="94" t="s">
        <v>90</v>
      </c>
      <c r="L655" s="94" t="s">
        <v>90</v>
      </c>
      <c r="M655" s="91">
        <v>0</v>
      </c>
      <c r="N655" s="95" t="s">
        <v>90</v>
      </c>
      <c r="O655" s="94" t="s">
        <v>90</v>
      </c>
      <c r="P655" s="94" t="s">
        <v>90</v>
      </c>
      <c r="Q655" s="91">
        <v>0</v>
      </c>
      <c r="R655" s="95" t="s">
        <v>90</v>
      </c>
      <c r="S655" s="94" t="s">
        <v>90</v>
      </c>
      <c r="T655" s="94" t="s">
        <v>90</v>
      </c>
      <c r="U655" s="91">
        <v>0</v>
      </c>
      <c r="V655" s="95" t="s">
        <v>90</v>
      </c>
      <c r="W655" s="94" t="s">
        <v>90</v>
      </c>
      <c r="X655" s="94" t="s">
        <v>90</v>
      </c>
      <c r="Y655" s="91">
        <v>0</v>
      </c>
      <c r="Z655" s="95" t="s">
        <v>90</v>
      </c>
      <c r="AA655" s="94" t="s">
        <v>90</v>
      </c>
      <c r="AB655" s="94" t="s">
        <v>90</v>
      </c>
      <c r="AC655" s="91">
        <v>0</v>
      </c>
      <c r="AD655" s="95" t="s">
        <v>90</v>
      </c>
      <c r="AE655" s="94" t="s">
        <v>90</v>
      </c>
      <c r="AF655" s="94" t="s">
        <v>90</v>
      </c>
      <c r="AG655" s="91">
        <v>0</v>
      </c>
    </row>
    <row r="656" spans="1:33">
      <c r="A656" s="95">
        <v>41129</v>
      </c>
      <c r="B656" s="94">
        <v>156.41171563255222</v>
      </c>
      <c r="C656" s="94">
        <v>170.91664561778214</v>
      </c>
      <c r="D656" s="91">
        <v>1</v>
      </c>
      <c r="F656" s="95" t="s">
        <v>90</v>
      </c>
      <c r="G656" s="94" t="s">
        <v>90</v>
      </c>
      <c r="H656" s="94" t="s">
        <v>90</v>
      </c>
      <c r="I656" s="91">
        <v>0</v>
      </c>
      <c r="J656" s="95" t="s">
        <v>90</v>
      </c>
      <c r="K656" s="94" t="s">
        <v>90</v>
      </c>
      <c r="L656" s="94" t="s">
        <v>90</v>
      </c>
      <c r="M656" s="91">
        <v>0</v>
      </c>
      <c r="N656" s="95" t="s">
        <v>90</v>
      </c>
      <c r="O656" s="94" t="s">
        <v>90</v>
      </c>
      <c r="P656" s="94" t="s">
        <v>90</v>
      </c>
      <c r="Q656" s="91">
        <v>0</v>
      </c>
      <c r="R656" s="95" t="s">
        <v>90</v>
      </c>
      <c r="S656" s="94" t="s">
        <v>90</v>
      </c>
      <c r="T656" s="94" t="s">
        <v>90</v>
      </c>
      <c r="U656" s="91">
        <v>0</v>
      </c>
      <c r="V656" s="95" t="s">
        <v>90</v>
      </c>
      <c r="W656" s="94" t="s">
        <v>90</v>
      </c>
      <c r="X656" s="94" t="s">
        <v>90</v>
      </c>
      <c r="Y656" s="91">
        <v>0</v>
      </c>
      <c r="Z656" s="95" t="s">
        <v>90</v>
      </c>
      <c r="AA656" s="94" t="s">
        <v>90</v>
      </c>
      <c r="AB656" s="94" t="s">
        <v>90</v>
      </c>
      <c r="AC656" s="91">
        <v>0</v>
      </c>
      <c r="AD656" s="95" t="s">
        <v>90</v>
      </c>
      <c r="AE656" s="94" t="s">
        <v>90</v>
      </c>
      <c r="AF656" s="94" t="s">
        <v>90</v>
      </c>
      <c r="AG656" s="91">
        <v>0</v>
      </c>
    </row>
    <row r="657" spans="1:33">
      <c r="A657" s="95">
        <v>41131</v>
      </c>
      <c r="B657" s="94">
        <v>156.7535054199821</v>
      </c>
      <c r="C657" s="94">
        <v>171.29013147680288</v>
      </c>
      <c r="D657" s="91">
        <v>1</v>
      </c>
      <c r="F657" s="95" t="s">
        <v>90</v>
      </c>
      <c r="G657" s="94" t="s">
        <v>90</v>
      </c>
      <c r="H657" s="94" t="s">
        <v>90</v>
      </c>
      <c r="I657" s="91">
        <v>0</v>
      </c>
      <c r="J657" s="95" t="s">
        <v>90</v>
      </c>
      <c r="K657" s="94" t="s">
        <v>90</v>
      </c>
      <c r="L657" s="94" t="s">
        <v>90</v>
      </c>
      <c r="M657" s="91">
        <v>0</v>
      </c>
      <c r="N657" s="95" t="s">
        <v>90</v>
      </c>
      <c r="O657" s="94" t="s">
        <v>90</v>
      </c>
      <c r="P657" s="94" t="s">
        <v>90</v>
      </c>
      <c r="Q657" s="91">
        <v>0</v>
      </c>
      <c r="R657" s="95" t="s">
        <v>90</v>
      </c>
      <c r="S657" s="94" t="s">
        <v>90</v>
      </c>
      <c r="T657" s="94" t="s">
        <v>90</v>
      </c>
      <c r="U657" s="91">
        <v>0</v>
      </c>
      <c r="V657" s="95" t="s">
        <v>90</v>
      </c>
      <c r="W657" s="94" t="s">
        <v>90</v>
      </c>
      <c r="X657" s="94" t="s">
        <v>90</v>
      </c>
      <c r="Y657" s="91">
        <v>0</v>
      </c>
      <c r="Z657" s="95" t="s">
        <v>90</v>
      </c>
      <c r="AA657" s="94" t="s">
        <v>90</v>
      </c>
      <c r="AB657" s="94" t="s">
        <v>90</v>
      </c>
      <c r="AC657" s="91">
        <v>0</v>
      </c>
      <c r="AD657" s="95" t="s">
        <v>90</v>
      </c>
      <c r="AE657" s="94" t="s">
        <v>90</v>
      </c>
      <c r="AF657" s="94" t="s">
        <v>90</v>
      </c>
      <c r="AG657" s="91">
        <v>0</v>
      </c>
    </row>
    <row r="658" spans="1:33">
      <c r="A658" s="95">
        <v>41134</v>
      </c>
      <c r="B658" s="94">
        <v>156.038338936548</v>
      </c>
      <c r="C658" s="94">
        <v>170.66318281569929</v>
      </c>
      <c r="D658" s="91">
        <v>1</v>
      </c>
      <c r="F658" s="95" t="s">
        <v>90</v>
      </c>
      <c r="G658" s="94" t="s">
        <v>90</v>
      </c>
      <c r="H658" s="94" t="s">
        <v>90</v>
      </c>
      <c r="I658" s="91">
        <v>0</v>
      </c>
      <c r="J658" s="95" t="s">
        <v>90</v>
      </c>
      <c r="K658" s="94" t="s">
        <v>90</v>
      </c>
      <c r="L658" s="94" t="s">
        <v>90</v>
      </c>
      <c r="M658" s="91">
        <v>0</v>
      </c>
      <c r="N658" s="95" t="s">
        <v>90</v>
      </c>
      <c r="O658" s="94" t="s">
        <v>90</v>
      </c>
      <c r="P658" s="94" t="s">
        <v>90</v>
      </c>
      <c r="Q658" s="91">
        <v>0</v>
      </c>
      <c r="R658" s="95" t="s">
        <v>90</v>
      </c>
      <c r="S658" s="94" t="s">
        <v>90</v>
      </c>
      <c r="T658" s="94" t="s">
        <v>90</v>
      </c>
      <c r="U658" s="91">
        <v>0</v>
      </c>
      <c r="V658" s="95" t="s">
        <v>90</v>
      </c>
      <c r="W658" s="94" t="s">
        <v>90</v>
      </c>
      <c r="X658" s="94" t="s">
        <v>90</v>
      </c>
      <c r="Y658" s="91">
        <v>0</v>
      </c>
      <c r="Z658" s="95" t="s">
        <v>90</v>
      </c>
      <c r="AA658" s="94" t="s">
        <v>90</v>
      </c>
      <c r="AB658" s="94" t="s">
        <v>90</v>
      </c>
      <c r="AC658" s="91">
        <v>0</v>
      </c>
      <c r="AD658" s="95" t="s">
        <v>90</v>
      </c>
      <c r="AE658" s="94" t="s">
        <v>90</v>
      </c>
      <c r="AF658" s="94" t="s">
        <v>90</v>
      </c>
      <c r="AG658" s="91">
        <v>0</v>
      </c>
    </row>
    <row r="659" spans="1:33">
      <c r="A659" s="95">
        <v>41135</v>
      </c>
      <c r="B659" s="94">
        <v>157.06311662958876</v>
      </c>
      <c r="C659" s="94">
        <v>171.78400878683439</v>
      </c>
      <c r="D659" s="91">
        <v>1</v>
      </c>
      <c r="F659" s="95" t="s">
        <v>90</v>
      </c>
      <c r="G659" s="94" t="s">
        <v>90</v>
      </c>
      <c r="H659" s="94" t="s">
        <v>90</v>
      </c>
      <c r="I659" s="91">
        <v>0</v>
      </c>
      <c r="J659" s="95" t="s">
        <v>90</v>
      </c>
      <c r="K659" s="94" t="s">
        <v>90</v>
      </c>
      <c r="L659" s="94" t="s">
        <v>90</v>
      </c>
      <c r="M659" s="91">
        <v>0</v>
      </c>
      <c r="N659" s="95" t="s">
        <v>90</v>
      </c>
      <c r="O659" s="94" t="s">
        <v>90</v>
      </c>
      <c r="P659" s="94" t="s">
        <v>90</v>
      </c>
      <c r="Q659" s="91">
        <v>0</v>
      </c>
      <c r="R659" s="95" t="s">
        <v>90</v>
      </c>
      <c r="S659" s="94" t="s">
        <v>90</v>
      </c>
      <c r="T659" s="94" t="s">
        <v>90</v>
      </c>
      <c r="U659" s="91">
        <v>0</v>
      </c>
      <c r="V659" s="95" t="s">
        <v>90</v>
      </c>
      <c r="W659" s="94" t="s">
        <v>90</v>
      </c>
      <c r="X659" s="94" t="s">
        <v>90</v>
      </c>
      <c r="Y659" s="91">
        <v>0</v>
      </c>
      <c r="Z659" s="95" t="s">
        <v>90</v>
      </c>
      <c r="AA659" s="94" t="s">
        <v>90</v>
      </c>
      <c r="AB659" s="94" t="s">
        <v>90</v>
      </c>
      <c r="AC659" s="91">
        <v>0</v>
      </c>
      <c r="AD659" s="95" t="s">
        <v>90</v>
      </c>
      <c r="AE659" s="94" t="s">
        <v>90</v>
      </c>
      <c r="AF659" s="94" t="s">
        <v>90</v>
      </c>
      <c r="AG659" s="91">
        <v>0</v>
      </c>
    </row>
    <row r="660" spans="1:33">
      <c r="A660" s="95">
        <v>41136</v>
      </c>
      <c r="B660" s="94">
        <v>156.36035455934734</v>
      </c>
      <c r="C660" s="94">
        <v>171.01537966346027</v>
      </c>
      <c r="D660" s="91">
        <v>1</v>
      </c>
      <c r="F660" s="95" t="s">
        <v>90</v>
      </c>
      <c r="G660" s="94" t="s">
        <v>90</v>
      </c>
      <c r="H660" s="94" t="s">
        <v>90</v>
      </c>
      <c r="I660" s="91">
        <v>0</v>
      </c>
      <c r="J660" s="95" t="s">
        <v>90</v>
      </c>
      <c r="K660" s="94" t="s">
        <v>90</v>
      </c>
      <c r="L660" s="94" t="s">
        <v>90</v>
      </c>
      <c r="M660" s="91">
        <v>0</v>
      </c>
      <c r="N660" s="95" t="s">
        <v>90</v>
      </c>
      <c r="O660" s="94" t="s">
        <v>90</v>
      </c>
      <c r="P660" s="94" t="s">
        <v>90</v>
      </c>
      <c r="Q660" s="91">
        <v>0</v>
      </c>
      <c r="R660" s="95" t="s">
        <v>90</v>
      </c>
      <c r="S660" s="94" t="s">
        <v>90</v>
      </c>
      <c r="T660" s="94" t="s">
        <v>90</v>
      </c>
      <c r="U660" s="91">
        <v>0</v>
      </c>
      <c r="V660" s="95" t="s">
        <v>90</v>
      </c>
      <c r="W660" s="94" t="s">
        <v>90</v>
      </c>
      <c r="X660" s="94" t="s">
        <v>90</v>
      </c>
      <c r="Y660" s="91">
        <v>0</v>
      </c>
      <c r="Z660" s="95" t="s">
        <v>90</v>
      </c>
      <c r="AA660" s="94" t="s">
        <v>90</v>
      </c>
      <c r="AB660" s="94" t="s">
        <v>90</v>
      </c>
      <c r="AC660" s="91">
        <v>0</v>
      </c>
      <c r="AD660" s="95" t="s">
        <v>90</v>
      </c>
      <c r="AE660" s="94" t="s">
        <v>90</v>
      </c>
      <c r="AF660" s="94" t="s">
        <v>90</v>
      </c>
      <c r="AG660" s="91">
        <v>0</v>
      </c>
    </row>
    <row r="661" spans="1:33">
      <c r="A661" s="95">
        <v>41137</v>
      </c>
      <c r="B661" s="94">
        <v>155.67010754634967</v>
      </c>
      <c r="C661" s="94">
        <v>170.26043858314594</v>
      </c>
      <c r="D661" s="91">
        <v>1</v>
      </c>
      <c r="F661" s="95" t="s">
        <v>90</v>
      </c>
      <c r="G661" s="94" t="s">
        <v>90</v>
      </c>
      <c r="H661" s="94" t="s">
        <v>90</v>
      </c>
      <c r="I661" s="91">
        <v>0</v>
      </c>
      <c r="J661" s="95" t="s">
        <v>90</v>
      </c>
      <c r="K661" s="94" t="s">
        <v>90</v>
      </c>
      <c r="L661" s="94" t="s">
        <v>90</v>
      </c>
      <c r="M661" s="91">
        <v>0</v>
      </c>
      <c r="N661" s="95" t="s">
        <v>90</v>
      </c>
      <c r="O661" s="94" t="s">
        <v>90</v>
      </c>
      <c r="P661" s="94" t="s">
        <v>90</v>
      </c>
      <c r="Q661" s="91">
        <v>0</v>
      </c>
      <c r="R661" s="95" t="s">
        <v>90</v>
      </c>
      <c r="S661" s="94" t="s">
        <v>90</v>
      </c>
      <c r="T661" s="94" t="s">
        <v>90</v>
      </c>
      <c r="U661" s="91">
        <v>0</v>
      </c>
      <c r="V661" s="95" t="s">
        <v>90</v>
      </c>
      <c r="W661" s="94" t="s">
        <v>90</v>
      </c>
      <c r="X661" s="94" t="s">
        <v>90</v>
      </c>
      <c r="Y661" s="91">
        <v>0</v>
      </c>
      <c r="Z661" s="95" t="s">
        <v>90</v>
      </c>
      <c r="AA661" s="94" t="s">
        <v>90</v>
      </c>
      <c r="AB661" s="94" t="s">
        <v>90</v>
      </c>
      <c r="AC661" s="91">
        <v>0</v>
      </c>
      <c r="AD661" s="95" t="s">
        <v>90</v>
      </c>
      <c r="AE661" s="94" t="s">
        <v>90</v>
      </c>
      <c r="AF661" s="94" t="s">
        <v>90</v>
      </c>
      <c r="AG661" s="91">
        <v>0</v>
      </c>
    </row>
    <row r="662" spans="1:33">
      <c r="A662" s="95">
        <v>41138</v>
      </c>
      <c r="B662" s="94">
        <v>153.46982619495179</v>
      </c>
      <c r="C662" s="94">
        <v>167.85393373902372</v>
      </c>
      <c r="D662" s="91">
        <v>1</v>
      </c>
      <c r="F662" s="95" t="s">
        <v>90</v>
      </c>
      <c r="G662" s="94" t="s">
        <v>90</v>
      </c>
      <c r="H662" s="94" t="s">
        <v>90</v>
      </c>
      <c r="I662" s="91">
        <v>0</v>
      </c>
      <c r="J662" s="95" t="s">
        <v>90</v>
      </c>
      <c r="K662" s="94" t="s">
        <v>90</v>
      </c>
      <c r="L662" s="94" t="s">
        <v>90</v>
      </c>
      <c r="M662" s="91">
        <v>0</v>
      </c>
      <c r="N662" s="95" t="s">
        <v>90</v>
      </c>
      <c r="O662" s="94" t="s">
        <v>90</v>
      </c>
      <c r="P662" s="94" t="s">
        <v>90</v>
      </c>
      <c r="Q662" s="91">
        <v>0</v>
      </c>
      <c r="R662" s="95" t="s">
        <v>90</v>
      </c>
      <c r="S662" s="94" t="s">
        <v>90</v>
      </c>
      <c r="T662" s="94" t="s">
        <v>90</v>
      </c>
      <c r="U662" s="91">
        <v>0</v>
      </c>
      <c r="V662" s="95" t="s">
        <v>90</v>
      </c>
      <c r="W662" s="94" t="s">
        <v>90</v>
      </c>
      <c r="X662" s="94" t="s">
        <v>90</v>
      </c>
      <c r="Y662" s="91">
        <v>0</v>
      </c>
      <c r="Z662" s="95" t="s">
        <v>90</v>
      </c>
      <c r="AA662" s="94" t="s">
        <v>90</v>
      </c>
      <c r="AB662" s="94" t="s">
        <v>90</v>
      </c>
      <c r="AC662" s="91">
        <v>0</v>
      </c>
      <c r="AD662" s="95" t="s">
        <v>90</v>
      </c>
      <c r="AE662" s="94" t="s">
        <v>90</v>
      </c>
      <c r="AF662" s="94" t="s">
        <v>90</v>
      </c>
      <c r="AG662" s="91">
        <v>0</v>
      </c>
    </row>
    <row r="663" spans="1:33">
      <c r="A663" s="95">
        <v>41141</v>
      </c>
      <c r="B663" s="94">
        <v>152.91951072638309</v>
      </c>
      <c r="C663" s="94">
        <v>167.25203942216075</v>
      </c>
      <c r="D663" s="91">
        <v>1</v>
      </c>
      <c r="F663" s="95" t="s">
        <v>90</v>
      </c>
      <c r="G663" s="94" t="s">
        <v>90</v>
      </c>
      <c r="H663" s="94" t="s">
        <v>90</v>
      </c>
      <c r="I663" s="91">
        <v>0</v>
      </c>
      <c r="J663" s="95" t="s">
        <v>90</v>
      </c>
      <c r="K663" s="94" t="s">
        <v>90</v>
      </c>
      <c r="L663" s="94" t="s">
        <v>90</v>
      </c>
      <c r="M663" s="91">
        <v>0</v>
      </c>
      <c r="N663" s="95" t="s">
        <v>90</v>
      </c>
      <c r="O663" s="94" t="s">
        <v>90</v>
      </c>
      <c r="P663" s="94" t="s">
        <v>90</v>
      </c>
      <c r="Q663" s="91">
        <v>0</v>
      </c>
      <c r="R663" s="95" t="s">
        <v>90</v>
      </c>
      <c r="S663" s="94" t="s">
        <v>90</v>
      </c>
      <c r="T663" s="94" t="s">
        <v>90</v>
      </c>
      <c r="U663" s="91">
        <v>0</v>
      </c>
      <c r="V663" s="95" t="s">
        <v>90</v>
      </c>
      <c r="W663" s="94" t="s">
        <v>90</v>
      </c>
      <c r="X663" s="94" t="s">
        <v>90</v>
      </c>
      <c r="Y663" s="91">
        <v>0</v>
      </c>
      <c r="Z663" s="95" t="s">
        <v>90</v>
      </c>
      <c r="AA663" s="94" t="s">
        <v>90</v>
      </c>
      <c r="AB663" s="94" t="s">
        <v>90</v>
      </c>
      <c r="AC663" s="91">
        <v>0</v>
      </c>
      <c r="AD663" s="95" t="s">
        <v>90</v>
      </c>
      <c r="AE663" s="94" t="s">
        <v>90</v>
      </c>
      <c r="AF663" s="94" t="s">
        <v>90</v>
      </c>
      <c r="AG663" s="91">
        <v>0</v>
      </c>
    </row>
    <row r="664" spans="1:33">
      <c r="A664" s="95">
        <v>41142</v>
      </c>
      <c r="B664" s="94">
        <v>154.43447979576592</v>
      </c>
      <c r="C664" s="94">
        <v>168.90900042937415</v>
      </c>
      <c r="D664" s="91">
        <v>1</v>
      </c>
      <c r="F664" s="95" t="s">
        <v>90</v>
      </c>
      <c r="G664" s="94" t="s">
        <v>90</v>
      </c>
      <c r="H664" s="94" t="s">
        <v>90</v>
      </c>
      <c r="I664" s="91">
        <v>0</v>
      </c>
      <c r="J664" s="95" t="s">
        <v>90</v>
      </c>
      <c r="K664" s="94" t="s">
        <v>90</v>
      </c>
      <c r="L664" s="94" t="s">
        <v>90</v>
      </c>
      <c r="M664" s="91">
        <v>0</v>
      </c>
      <c r="N664" s="95" t="s">
        <v>90</v>
      </c>
      <c r="O664" s="94" t="s">
        <v>90</v>
      </c>
      <c r="P664" s="94" t="s">
        <v>90</v>
      </c>
      <c r="Q664" s="91">
        <v>0</v>
      </c>
      <c r="R664" s="95" t="s">
        <v>90</v>
      </c>
      <c r="S664" s="94" t="s">
        <v>90</v>
      </c>
      <c r="T664" s="94" t="s">
        <v>90</v>
      </c>
      <c r="U664" s="91">
        <v>0</v>
      </c>
      <c r="V664" s="95" t="s">
        <v>90</v>
      </c>
      <c r="W664" s="94" t="s">
        <v>90</v>
      </c>
      <c r="X664" s="94" t="s">
        <v>90</v>
      </c>
      <c r="Y664" s="91">
        <v>0</v>
      </c>
      <c r="Z664" s="95" t="s">
        <v>90</v>
      </c>
      <c r="AA664" s="94" t="s">
        <v>90</v>
      </c>
      <c r="AB664" s="94" t="s">
        <v>90</v>
      </c>
      <c r="AC664" s="91">
        <v>0</v>
      </c>
      <c r="AD664" s="95" t="s">
        <v>90</v>
      </c>
      <c r="AE664" s="94" t="s">
        <v>90</v>
      </c>
      <c r="AF664" s="94" t="s">
        <v>90</v>
      </c>
      <c r="AG664" s="91">
        <v>0</v>
      </c>
    </row>
    <row r="665" spans="1:33">
      <c r="A665" s="95">
        <v>41143</v>
      </c>
      <c r="B665" s="94">
        <v>153.18756617926732</v>
      </c>
      <c r="C665" s="94">
        <v>167.54521863101485</v>
      </c>
      <c r="D665" s="91">
        <v>1</v>
      </c>
      <c r="F665" s="95" t="s">
        <v>90</v>
      </c>
      <c r="G665" s="94" t="s">
        <v>90</v>
      </c>
      <c r="H665" s="94" t="s">
        <v>90</v>
      </c>
      <c r="I665" s="91">
        <v>0</v>
      </c>
      <c r="J665" s="95" t="s">
        <v>90</v>
      </c>
      <c r="K665" s="94" t="s">
        <v>90</v>
      </c>
      <c r="L665" s="94" t="s">
        <v>90</v>
      </c>
      <c r="M665" s="91">
        <v>0</v>
      </c>
      <c r="N665" s="95" t="s">
        <v>90</v>
      </c>
      <c r="O665" s="94" t="s">
        <v>90</v>
      </c>
      <c r="P665" s="94" t="s">
        <v>90</v>
      </c>
      <c r="Q665" s="91">
        <v>0</v>
      </c>
      <c r="R665" s="95" t="s">
        <v>90</v>
      </c>
      <c r="S665" s="94" t="s">
        <v>90</v>
      </c>
      <c r="T665" s="94" t="s">
        <v>90</v>
      </c>
      <c r="U665" s="91">
        <v>0</v>
      </c>
      <c r="V665" s="95" t="s">
        <v>90</v>
      </c>
      <c r="W665" s="94" t="s">
        <v>90</v>
      </c>
      <c r="X665" s="94" t="s">
        <v>90</v>
      </c>
      <c r="Y665" s="91">
        <v>0</v>
      </c>
      <c r="Z665" s="95" t="s">
        <v>90</v>
      </c>
      <c r="AA665" s="94" t="s">
        <v>90</v>
      </c>
      <c r="AB665" s="94" t="s">
        <v>90</v>
      </c>
      <c r="AC665" s="91">
        <v>0</v>
      </c>
      <c r="AD665" s="95" t="s">
        <v>90</v>
      </c>
      <c r="AE665" s="94" t="s">
        <v>90</v>
      </c>
      <c r="AF665" s="94" t="s">
        <v>90</v>
      </c>
      <c r="AG665" s="91">
        <v>0</v>
      </c>
    </row>
    <row r="666" spans="1:33">
      <c r="A666" s="95">
        <v>41144</v>
      </c>
      <c r="B666" s="94">
        <v>154.01850455242848</v>
      </c>
      <c r="C666" s="94">
        <v>168.45403750497795</v>
      </c>
      <c r="D666" s="91">
        <v>1</v>
      </c>
      <c r="F666" s="95" t="s">
        <v>90</v>
      </c>
      <c r="G666" s="94" t="s">
        <v>90</v>
      </c>
      <c r="H666" s="94" t="s">
        <v>90</v>
      </c>
      <c r="I666" s="91">
        <v>0</v>
      </c>
      <c r="J666" s="95" t="s">
        <v>90</v>
      </c>
      <c r="K666" s="94" t="s">
        <v>90</v>
      </c>
      <c r="L666" s="94" t="s">
        <v>90</v>
      </c>
      <c r="M666" s="91">
        <v>0</v>
      </c>
      <c r="N666" s="95" t="s">
        <v>90</v>
      </c>
      <c r="O666" s="94" t="s">
        <v>90</v>
      </c>
      <c r="P666" s="94" t="s">
        <v>90</v>
      </c>
      <c r="Q666" s="91">
        <v>0</v>
      </c>
      <c r="R666" s="95" t="s">
        <v>90</v>
      </c>
      <c r="S666" s="94" t="s">
        <v>90</v>
      </c>
      <c r="T666" s="94" t="s">
        <v>90</v>
      </c>
      <c r="U666" s="91">
        <v>0</v>
      </c>
      <c r="V666" s="95" t="s">
        <v>90</v>
      </c>
      <c r="W666" s="94" t="s">
        <v>90</v>
      </c>
      <c r="X666" s="94" t="s">
        <v>90</v>
      </c>
      <c r="Y666" s="91">
        <v>0</v>
      </c>
      <c r="Z666" s="95" t="s">
        <v>90</v>
      </c>
      <c r="AA666" s="94" t="s">
        <v>90</v>
      </c>
      <c r="AB666" s="94" t="s">
        <v>90</v>
      </c>
      <c r="AC666" s="91">
        <v>0</v>
      </c>
      <c r="AD666" s="95" t="s">
        <v>90</v>
      </c>
      <c r="AE666" s="94" t="s">
        <v>90</v>
      </c>
      <c r="AF666" s="94" t="s">
        <v>90</v>
      </c>
      <c r="AG666" s="91">
        <v>0</v>
      </c>
    </row>
    <row r="667" spans="1:33">
      <c r="A667" s="95">
        <v>41145</v>
      </c>
      <c r="B667" s="94">
        <v>154.04938395710494</v>
      </c>
      <c r="C667" s="94">
        <v>168.48781111165343</v>
      </c>
      <c r="D667" s="91">
        <v>1</v>
      </c>
      <c r="F667" s="95" t="s">
        <v>90</v>
      </c>
      <c r="G667" s="94" t="s">
        <v>90</v>
      </c>
      <c r="H667" s="94" t="s">
        <v>90</v>
      </c>
      <c r="I667" s="91">
        <v>0</v>
      </c>
      <c r="J667" s="95" t="s">
        <v>90</v>
      </c>
      <c r="K667" s="94" t="s">
        <v>90</v>
      </c>
      <c r="L667" s="94" t="s">
        <v>90</v>
      </c>
      <c r="M667" s="91">
        <v>0</v>
      </c>
      <c r="N667" s="95" t="s">
        <v>90</v>
      </c>
      <c r="O667" s="94" t="s">
        <v>90</v>
      </c>
      <c r="P667" s="94" t="s">
        <v>90</v>
      </c>
      <c r="Q667" s="91">
        <v>0</v>
      </c>
      <c r="R667" s="95" t="s">
        <v>90</v>
      </c>
      <c r="S667" s="94" t="s">
        <v>90</v>
      </c>
      <c r="T667" s="94" t="s">
        <v>90</v>
      </c>
      <c r="U667" s="91">
        <v>0</v>
      </c>
      <c r="V667" s="95" t="s">
        <v>90</v>
      </c>
      <c r="W667" s="94" t="s">
        <v>90</v>
      </c>
      <c r="X667" s="94" t="s">
        <v>90</v>
      </c>
      <c r="Y667" s="91">
        <v>0</v>
      </c>
      <c r="Z667" s="95" t="s">
        <v>90</v>
      </c>
      <c r="AA667" s="94" t="s">
        <v>90</v>
      </c>
      <c r="AB667" s="94" t="s">
        <v>90</v>
      </c>
      <c r="AC667" s="91">
        <v>0</v>
      </c>
      <c r="AD667" s="95" t="s">
        <v>90</v>
      </c>
      <c r="AE667" s="94" t="s">
        <v>90</v>
      </c>
      <c r="AF667" s="94" t="s">
        <v>90</v>
      </c>
      <c r="AG667" s="91">
        <v>0</v>
      </c>
    </row>
    <row r="668" spans="1:33">
      <c r="A668" s="95">
        <v>41148</v>
      </c>
      <c r="B668" s="94">
        <v>154.68510241796548</v>
      </c>
      <c r="C668" s="94">
        <v>169.18311289866668</v>
      </c>
      <c r="D668" s="91">
        <v>1</v>
      </c>
      <c r="F668" s="95" t="s">
        <v>90</v>
      </c>
      <c r="G668" s="94" t="s">
        <v>90</v>
      </c>
      <c r="H668" s="94" t="s">
        <v>90</v>
      </c>
      <c r="I668" s="91">
        <v>0</v>
      </c>
      <c r="J668" s="95" t="s">
        <v>90</v>
      </c>
      <c r="K668" s="94" t="s">
        <v>90</v>
      </c>
      <c r="L668" s="94" t="s">
        <v>90</v>
      </c>
      <c r="M668" s="91">
        <v>0</v>
      </c>
      <c r="N668" s="95" t="s">
        <v>90</v>
      </c>
      <c r="O668" s="94" t="s">
        <v>90</v>
      </c>
      <c r="P668" s="94" t="s">
        <v>90</v>
      </c>
      <c r="Q668" s="91">
        <v>0</v>
      </c>
      <c r="R668" s="95" t="s">
        <v>90</v>
      </c>
      <c r="S668" s="94" t="s">
        <v>90</v>
      </c>
      <c r="T668" s="94" t="s">
        <v>90</v>
      </c>
      <c r="U668" s="91">
        <v>0</v>
      </c>
      <c r="V668" s="95" t="s">
        <v>90</v>
      </c>
      <c r="W668" s="94" t="s">
        <v>90</v>
      </c>
      <c r="X668" s="94" t="s">
        <v>90</v>
      </c>
      <c r="Y668" s="91">
        <v>0</v>
      </c>
      <c r="Z668" s="95" t="s">
        <v>90</v>
      </c>
      <c r="AA668" s="94" t="s">
        <v>90</v>
      </c>
      <c r="AB668" s="94" t="s">
        <v>90</v>
      </c>
      <c r="AC668" s="91">
        <v>0</v>
      </c>
      <c r="AD668" s="95" t="s">
        <v>90</v>
      </c>
      <c r="AE668" s="94" t="s">
        <v>90</v>
      </c>
      <c r="AF668" s="94" t="s">
        <v>90</v>
      </c>
      <c r="AG668" s="91">
        <v>0</v>
      </c>
    </row>
    <row r="669" spans="1:33">
      <c r="A669" s="95">
        <v>41149</v>
      </c>
      <c r="B669" s="94">
        <v>154.37850472381101</v>
      </c>
      <c r="C669" s="94">
        <v>168.84777903978963</v>
      </c>
      <c r="D669" s="91">
        <v>1</v>
      </c>
      <c r="F669" s="95" t="s">
        <v>90</v>
      </c>
      <c r="G669" s="94" t="s">
        <v>90</v>
      </c>
      <c r="H669" s="94" t="s">
        <v>90</v>
      </c>
      <c r="I669" s="91">
        <v>0</v>
      </c>
      <c r="J669" s="95" t="s">
        <v>90</v>
      </c>
      <c r="K669" s="94" t="s">
        <v>90</v>
      </c>
      <c r="L669" s="94" t="s">
        <v>90</v>
      </c>
      <c r="M669" s="91">
        <v>0</v>
      </c>
      <c r="N669" s="95" t="s">
        <v>90</v>
      </c>
      <c r="O669" s="94" t="s">
        <v>90</v>
      </c>
      <c r="P669" s="94" t="s">
        <v>90</v>
      </c>
      <c r="Q669" s="91">
        <v>0</v>
      </c>
      <c r="R669" s="95" t="s">
        <v>90</v>
      </c>
      <c r="S669" s="94" t="s">
        <v>90</v>
      </c>
      <c r="T669" s="94" t="s">
        <v>90</v>
      </c>
      <c r="U669" s="91">
        <v>0</v>
      </c>
      <c r="V669" s="95" t="s">
        <v>90</v>
      </c>
      <c r="W669" s="94" t="s">
        <v>90</v>
      </c>
      <c r="X669" s="94" t="s">
        <v>90</v>
      </c>
      <c r="Y669" s="91">
        <v>0</v>
      </c>
      <c r="Z669" s="95" t="s">
        <v>90</v>
      </c>
      <c r="AA669" s="94" t="s">
        <v>90</v>
      </c>
      <c r="AB669" s="94" t="s">
        <v>90</v>
      </c>
      <c r="AC669" s="91">
        <v>0</v>
      </c>
      <c r="AD669" s="95" t="s">
        <v>90</v>
      </c>
      <c r="AE669" s="94" t="s">
        <v>90</v>
      </c>
      <c r="AF669" s="94" t="s">
        <v>90</v>
      </c>
      <c r="AG669" s="91">
        <v>0</v>
      </c>
    </row>
    <row r="670" spans="1:33">
      <c r="A670" s="95">
        <v>41150</v>
      </c>
      <c r="B670" s="94">
        <v>154.51499744565939</v>
      </c>
      <c r="C670" s="94">
        <v>168.99706467369589</v>
      </c>
      <c r="D670" s="91">
        <v>1</v>
      </c>
      <c r="F670" s="95" t="s">
        <v>90</v>
      </c>
      <c r="G670" s="94" t="s">
        <v>90</v>
      </c>
      <c r="H670" s="94" t="s">
        <v>90</v>
      </c>
      <c r="I670" s="91">
        <v>0</v>
      </c>
      <c r="J670" s="95" t="s">
        <v>90</v>
      </c>
      <c r="K670" s="94" t="s">
        <v>90</v>
      </c>
      <c r="L670" s="94" t="s">
        <v>90</v>
      </c>
      <c r="M670" s="91">
        <v>0</v>
      </c>
      <c r="N670" s="95" t="s">
        <v>90</v>
      </c>
      <c r="O670" s="94" t="s">
        <v>90</v>
      </c>
      <c r="P670" s="94" t="s">
        <v>90</v>
      </c>
      <c r="Q670" s="91">
        <v>0</v>
      </c>
      <c r="R670" s="95" t="s">
        <v>90</v>
      </c>
      <c r="S670" s="94" t="s">
        <v>90</v>
      </c>
      <c r="T670" s="94" t="s">
        <v>90</v>
      </c>
      <c r="U670" s="91">
        <v>0</v>
      </c>
      <c r="V670" s="95" t="s">
        <v>90</v>
      </c>
      <c r="W670" s="94" t="s">
        <v>90</v>
      </c>
      <c r="X670" s="94" t="s">
        <v>90</v>
      </c>
      <c r="Y670" s="91">
        <v>0</v>
      </c>
      <c r="Z670" s="95" t="s">
        <v>90</v>
      </c>
      <c r="AA670" s="94" t="s">
        <v>90</v>
      </c>
      <c r="AB670" s="94" t="s">
        <v>90</v>
      </c>
      <c r="AC670" s="91">
        <v>0</v>
      </c>
      <c r="AD670" s="95" t="s">
        <v>90</v>
      </c>
      <c r="AE670" s="94" t="s">
        <v>90</v>
      </c>
      <c r="AF670" s="94" t="s">
        <v>90</v>
      </c>
      <c r="AG670" s="91">
        <v>0</v>
      </c>
    </row>
    <row r="671" spans="1:33">
      <c r="A671" s="95">
        <v>41151</v>
      </c>
      <c r="B671" s="94">
        <v>152.57202971980198</v>
      </c>
      <c r="C671" s="94">
        <v>166.87199042295134</v>
      </c>
      <c r="D671" s="91">
        <v>1</v>
      </c>
      <c r="F671" s="95" t="s">
        <v>90</v>
      </c>
      <c r="G671" s="94" t="s">
        <v>90</v>
      </c>
      <c r="H671" s="94" t="s">
        <v>90</v>
      </c>
      <c r="I671" s="91">
        <v>0</v>
      </c>
      <c r="J671" s="95" t="s">
        <v>90</v>
      </c>
      <c r="K671" s="94" t="s">
        <v>90</v>
      </c>
      <c r="L671" s="94" t="s">
        <v>90</v>
      </c>
      <c r="M671" s="91">
        <v>0</v>
      </c>
      <c r="N671" s="95" t="s">
        <v>90</v>
      </c>
      <c r="O671" s="94" t="s">
        <v>90</v>
      </c>
      <c r="P671" s="94" t="s">
        <v>90</v>
      </c>
      <c r="Q671" s="91">
        <v>0</v>
      </c>
      <c r="R671" s="95" t="s">
        <v>90</v>
      </c>
      <c r="S671" s="94" t="s">
        <v>90</v>
      </c>
      <c r="T671" s="94" t="s">
        <v>90</v>
      </c>
      <c r="U671" s="91">
        <v>0</v>
      </c>
      <c r="V671" s="95" t="s">
        <v>90</v>
      </c>
      <c r="W671" s="94" t="s">
        <v>90</v>
      </c>
      <c r="X671" s="94" t="s">
        <v>90</v>
      </c>
      <c r="Y671" s="91">
        <v>0</v>
      </c>
      <c r="Z671" s="95" t="s">
        <v>90</v>
      </c>
      <c r="AA671" s="94" t="s">
        <v>90</v>
      </c>
      <c r="AB671" s="94" t="s">
        <v>90</v>
      </c>
      <c r="AC671" s="91">
        <v>0</v>
      </c>
      <c r="AD671" s="95" t="s">
        <v>90</v>
      </c>
      <c r="AE671" s="94" t="s">
        <v>90</v>
      </c>
      <c r="AF671" s="94" t="s">
        <v>90</v>
      </c>
      <c r="AG671" s="91">
        <v>0</v>
      </c>
    </row>
    <row r="672" spans="1:33">
      <c r="A672" s="95">
        <v>41152</v>
      </c>
      <c r="B672" s="94">
        <v>153.67908589942729</v>
      </c>
      <c r="C672" s="94">
        <v>168.08280651121714</v>
      </c>
      <c r="D672" s="91">
        <v>1</v>
      </c>
      <c r="F672" s="95" t="s">
        <v>90</v>
      </c>
      <c r="G672" s="94" t="s">
        <v>90</v>
      </c>
      <c r="H672" s="94" t="s">
        <v>90</v>
      </c>
      <c r="I672" s="91">
        <v>0</v>
      </c>
      <c r="J672" s="95" t="s">
        <v>90</v>
      </c>
      <c r="K672" s="94" t="s">
        <v>90</v>
      </c>
      <c r="L672" s="94" t="s">
        <v>90</v>
      </c>
      <c r="M672" s="91">
        <v>0</v>
      </c>
      <c r="N672" s="95" t="s">
        <v>90</v>
      </c>
      <c r="O672" s="94" t="s">
        <v>90</v>
      </c>
      <c r="P672" s="94" t="s">
        <v>90</v>
      </c>
      <c r="Q672" s="91">
        <v>0</v>
      </c>
      <c r="R672" s="95" t="s">
        <v>90</v>
      </c>
      <c r="S672" s="94" t="s">
        <v>90</v>
      </c>
      <c r="T672" s="94" t="s">
        <v>90</v>
      </c>
      <c r="U672" s="91">
        <v>0</v>
      </c>
      <c r="V672" s="95" t="s">
        <v>90</v>
      </c>
      <c r="W672" s="94" t="s">
        <v>90</v>
      </c>
      <c r="X672" s="94" t="s">
        <v>90</v>
      </c>
      <c r="Y672" s="91">
        <v>0</v>
      </c>
      <c r="Z672" s="95" t="s">
        <v>90</v>
      </c>
      <c r="AA672" s="94" t="s">
        <v>90</v>
      </c>
      <c r="AB672" s="94" t="s">
        <v>90</v>
      </c>
      <c r="AC672" s="91">
        <v>0</v>
      </c>
      <c r="AD672" s="95" t="s">
        <v>90</v>
      </c>
      <c r="AE672" s="94" t="s">
        <v>90</v>
      </c>
      <c r="AF672" s="94" t="s">
        <v>90</v>
      </c>
      <c r="AG672" s="91">
        <v>0</v>
      </c>
    </row>
    <row r="673" spans="1:33">
      <c r="A673" s="95">
        <v>41155</v>
      </c>
      <c r="B673" s="94">
        <v>153.47784965124373</v>
      </c>
      <c r="C673" s="94">
        <v>168.43338103824283</v>
      </c>
      <c r="D673" s="91">
        <v>1</v>
      </c>
      <c r="F673" s="95" t="s">
        <v>90</v>
      </c>
      <c r="G673" s="94" t="s">
        <v>90</v>
      </c>
      <c r="H673" s="94" t="s">
        <v>90</v>
      </c>
      <c r="I673" s="91">
        <v>0</v>
      </c>
      <c r="J673" s="95" t="s">
        <v>90</v>
      </c>
      <c r="K673" s="94" t="s">
        <v>90</v>
      </c>
      <c r="L673" s="94" t="s">
        <v>90</v>
      </c>
      <c r="M673" s="91">
        <v>0</v>
      </c>
      <c r="N673" s="95" t="s">
        <v>90</v>
      </c>
      <c r="O673" s="94" t="s">
        <v>90</v>
      </c>
      <c r="P673" s="94" t="s">
        <v>90</v>
      </c>
      <c r="Q673" s="91">
        <v>0</v>
      </c>
      <c r="R673" s="95" t="s">
        <v>90</v>
      </c>
      <c r="S673" s="94" t="s">
        <v>90</v>
      </c>
      <c r="T673" s="94" t="s">
        <v>90</v>
      </c>
      <c r="U673" s="91">
        <v>0</v>
      </c>
      <c r="V673" s="95" t="s">
        <v>90</v>
      </c>
      <c r="W673" s="94" t="s">
        <v>90</v>
      </c>
      <c r="X673" s="94" t="s">
        <v>90</v>
      </c>
      <c r="Y673" s="91">
        <v>0</v>
      </c>
      <c r="Z673" s="95" t="s">
        <v>90</v>
      </c>
      <c r="AA673" s="94" t="s">
        <v>90</v>
      </c>
      <c r="AB673" s="94" t="s">
        <v>90</v>
      </c>
      <c r="AC673" s="91">
        <v>0</v>
      </c>
      <c r="AD673" s="95" t="s">
        <v>90</v>
      </c>
      <c r="AE673" s="94" t="s">
        <v>90</v>
      </c>
      <c r="AF673" s="94" t="s">
        <v>90</v>
      </c>
      <c r="AG673" s="91">
        <v>0</v>
      </c>
    </row>
    <row r="674" spans="1:33">
      <c r="A674" s="95">
        <v>41156</v>
      </c>
      <c r="B674" s="94">
        <v>153.32129536946431</v>
      </c>
      <c r="C674" s="94">
        <v>168.26157144450639</v>
      </c>
      <c r="D674" s="91">
        <v>1</v>
      </c>
      <c r="F674" s="95" t="s">
        <v>90</v>
      </c>
      <c r="G674" s="94" t="s">
        <v>90</v>
      </c>
      <c r="H674" s="94" t="s">
        <v>90</v>
      </c>
      <c r="I674" s="91">
        <v>0</v>
      </c>
      <c r="J674" s="95" t="s">
        <v>90</v>
      </c>
      <c r="K674" s="94" t="s">
        <v>90</v>
      </c>
      <c r="L674" s="94" t="s">
        <v>90</v>
      </c>
      <c r="M674" s="91">
        <v>0</v>
      </c>
      <c r="N674" s="95" t="s">
        <v>90</v>
      </c>
      <c r="O674" s="94" t="s">
        <v>90</v>
      </c>
      <c r="P674" s="94" t="s">
        <v>90</v>
      </c>
      <c r="Q674" s="91">
        <v>0</v>
      </c>
      <c r="R674" s="95" t="s">
        <v>90</v>
      </c>
      <c r="S674" s="94" t="s">
        <v>90</v>
      </c>
      <c r="T674" s="94" t="s">
        <v>90</v>
      </c>
      <c r="U674" s="91">
        <v>0</v>
      </c>
      <c r="V674" s="95" t="s">
        <v>90</v>
      </c>
      <c r="W674" s="94" t="s">
        <v>90</v>
      </c>
      <c r="X674" s="94" t="s">
        <v>90</v>
      </c>
      <c r="Y674" s="91">
        <v>0</v>
      </c>
      <c r="Z674" s="95" t="s">
        <v>90</v>
      </c>
      <c r="AA674" s="94" t="s">
        <v>90</v>
      </c>
      <c r="AB674" s="94" t="s">
        <v>90</v>
      </c>
      <c r="AC674" s="91">
        <v>0</v>
      </c>
      <c r="AD674" s="95" t="s">
        <v>90</v>
      </c>
      <c r="AE674" s="94" t="s">
        <v>90</v>
      </c>
      <c r="AF674" s="94" t="s">
        <v>90</v>
      </c>
      <c r="AG674" s="91">
        <v>0</v>
      </c>
    </row>
    <row r="675" spans="1:33">
      <c r="A675" s="95">
        <v>41157</v>
      </c>
      <c r="B675" s="94">
        <v>153.03502713165742</v>
      </c>
      <c r="C675" s="94">
        <v>167.94740801774975</v>
      </c>
      <c r="D675" s="91">
        <v>1</v>
      </c>
      <c r="F675" s="95" t="s">
        <v>90</v>
      </c>
      <c r="G675" s="94" t="s">
        <v>90</v>
      </c>
      <c r="H675" s="94" t="s">
        <v>90</v>
      </c>
      <c r="I675" s="91">
        <v>0</v>
      </c>
      <c r="J675" s="95" t="s">
        <v>90</v>
      </c>
      <c r="K675" s="94" t="s">
        <v>90</v>
      </c>
      <c r="L675" s="94" t="s">
        <v>90</v>
      </c>
      <c r="M675" s="91">
        <v>0</v>
      </c>
      <c r="N675" s="95" t="s">
        <v>90</v>
      </c>
      <c r="O675" s="94" t="s">
        <v>90</v>
      </c>
      <c r="P675" s="94" t="s">
        <v>90</v>
      </c>
      <c r="Q675" s="91">
        <v>0</v>
      </c>
      <c r="R675" s="95" t="s">
        <v>90</v>
      </c>
      <c r="S675" s="94" t="s">
        <v>90</v>
      </c>
      <c r="T675" s="94" t="s">
        <v>90</v>
      </c>
      <c r="U675" s="91">
        <v>0</v>
      </c>
      <c r="V675" s="95" t="s">
        <v>90</v>
      </c>
      <c r="W675" s="94" t="s">
        <v>90</v>
      </c>
      <c r="X675" s="94" t="s">
        <v>90</v>
      </c>
      <c r="Y675" s="91">
        <v>0</v>
      </c>
      <c r="Z675" s="95" t="s">
        <v>90</v>
      </c>
      <c r="AA675" s="94" t="s">
        <v>90</v>
      </c>
      <c r="AB675" s="94" t="s">
        <v>90</v>
      </c>
      <c r="AC675" s="91">
        <v>0</v>
      </c>
      <c r="AD675" s="95" t="s">
        <v>90</v>
      </c>
      <c r="AE675" s="94" t="s">
        <v>90</v>
      </c>
      <c r="AF675" s="94" t="s">
        <v>90</v>
      </c>
      <c r="AG675" s="91">
        <v>0</v>
      </c>
    </row>
    <row r="676" spans="1:33">
      <c r="A676" s="95">
        <v>41158</v>
      </c>
      <c r="B676" s="94">
        <v>155.23927938235349</v>
      </c>
      <c r="C676" s="94">
        <v>170.36645193900321</v>
      </c>
      <c r="D676" s="91">
        <v>1</v>
      </c>
      <c r="F676" s="95" t="s">
        <v>90</v>
      </c>
      <c r="G676" s="94" t="s">
        <v>90</v>
      </c>
      <c r="H676" s="94" t="s">
        <v>90</v>
      </c>
      <c r="I676" s="91">
        <v>0</v>
      </c>
      <c r="J676" s="95" t="s">
        <v>90</v>
      </c>
      <c r="K676" s="94" t="s">
        <v>90</v>
      </c>
      <c r="L676" s="94" t="s">
        <v>90</v>
      </c>
      <c r="M676" s="91">
        <v>0</v>
      </c>
      <c r="N676" s="95" t="s">
        <v>90</v>
      </c>
      <c r="O676" s="94" t="s">
        <v>90</v>
      </c>
      <c r="P676" s="94" t="s">
        <v>90</v>
      </c>
      <c r="Q676" s="91">
        <v>0</v>
      </c>
      <c r="R676" s="95" t="s">
        <v>90</v>
      </c>
      <c r="S676" s="94" t="s">
        <v>90</v>
      </c>
      <c r="T676" s="94" t="s">
        <v>90</v>
      </c>
      <c r="U676" s="91">
        <v>0</v>
      </c>
      <c r="V676" s="95" t="s">
        <v>90</v>
      </c>
      <c r="W676" s="94" t="s">
        <v>90</v>
      </c>
      <c r="X676" s="94" t="s">
        <v>90</v>
      </c>
      <c r="Y676" s="91">
        <v>0</v>
      </c>
      <c r="Z676" s="95" t="s">
        <v>90</v>
      </c>
      <c r="AA676" s="94" t="s">
        <v>90</v>
      </c>
      <c r="AB676" s="94" t="s">
        <v>90</v>
      </c>
      <c r="AC676" s="91">
        <v>0</v>
      </c>
      <c r="AD676" s="95" t="s">
        <v>90</v>
      </c>
      <c r="AE676" s="94" t="s">
        <v>90</v>
      </c>
      <c r="AF676" s="94" t="s">
        <v>90</v>
      </c>
      <c r="AG676" s="91">
        <v>0</v>
      </c>
    </row>
    <row r="677" spans="1:33">
      <c r="A677" s="95">
        <v>41159</v>
      </c>
      <c r="B677" s="94">
        <v>154.25600682364021</v>
      </c>
      <c r="C677" s="94">
        <v>169.2873651396863</v>
      </c>
      <c r="D677" s="91">
        <v>1</v>
      </c>
      <c r="F677" s="95" t="s">
        <v>90</v>
      </c>
      <c r="G677" s="94" t="s">
        <v>90</v>
      </c>
      <c r="H677" s="94" t="s">
        <v>90</v>
      </c>
      <c r="I677" s="91">
        <v>0</v>
      </c>
      <c r="J677" s="95" t="s">
        <v>90</v>
      </c>
      <c r="K677" s="94" t="s">
        <v>90</v>
      </c>
      <c r="L677" s="94" t="s">
        <v>90</v>
      </c>
      <c r="M677" s="91">
        <v>0</v>
      </c>
      <c r="N677" s="95" t="s">
        <v>90</v>
      </c>
      <c r="O677" s="94" t="s">
        <v>90</v>
      </c>
      <c r="P677" s="94" t="s">
        <v>90</v>
      </c>
      <c r="Q677" s="91">
        <v>0</v>
      </c>
      <c r="R677" s="95" t="s">
        <v>90</v>
      </c>
      <c r="S677" s="94" t="s">
        <v>90</v>
      </c>
      <c r="T677" s="94" t="s">
        <v>90</v>
      </c>
      <c r="U677" s="91">
        <v>0</v>
      </c>
      <c r="V677" s="95" t="s">
        <v>90</v>
      </c>
      <c r="W677" s="94" t="s">
        <v>90</v>
      </c>
      <c r="X677" s="94" t="s">
        <v>90</v>
      </c>
      <c r="Y677" s="91">
        <v>0</v>
      </c>
      <c r="Z677" s="95" t="s">
        <v>90</v>
      </c>
      <c r="AA677" s="94" t="s">
        <v>90</v>
      </c>
      <c r="AB677" s="94" t="s">
        <v>90</v>
      </c>
      <c r="AC677" s="91">
        <v>0</v>
      </c>
      <c r="AD677" s="95" t="s">
        <v>90</v>
      </c>
      <c r="AE677" s="94" t="s">
        <v>90</v>
      </c>
      <c r="AF677" s="94" t="s">
        <v>90</v>
      </c>
      <c r="AG677" s="91">
        <v>0</v>
      </c>
    </row>
    <row r="678" spans="1:33">
      <c r="A678" s="95">
        <v>41162</v>
      </c>
      <c r="B678" s="94">
        <v>152.20478136467807</v>
      </c>
      <c r="C678" s="94">
        <v>167.55039311776946</v>
      </c>
      <c r="D678" s="91">
        <v>1</v>
      </c>
      <c r="F678" s="95" t="s">
        <v>90</v>
      </c>
      <c r="G678" s="94" t="s">
        <v>90</v>
      </c>
      <c r="H678" s="94" t="s">
        <v>90</v>
      </c>
      <c r="I678" s="91">
        <v>0</v>
      </c>
      <c r="J678" s="95" t="s">
        <v>90</v>
      </c>
      <c r="K678" s="94" t="s">
        <v>90</v>
      </c>
      <c r="L678" s="94" t="s">
        <v>90</v>
      </c>
      <c r="M678" s="91">
        <v>0</v>
      </c>
      <c r="N678" s="95" t="s">
        <v>90</v>
      </c>
      <c r="O678" s="94" t="s">
        <v>90</v>
      </c>
      <c r="P678" s="94" t="s">
        <v>90</v>
      </c>
      <c r="Q678" s="91">
        <v>0</v>
      </c>
      <c r="R678" s="95" t="s">
        <v>90</v>
      </c>
      <c r="S678" s="94" t="s">
        <v>90</v>
      </c>
      <c r="T678" s="94" t="s">
        <v>90</v>
      </c>
      <c r="U678" s="91">
        <v>0</v>
      </c>
      <c r="V678" s="95" t="s">
        <v>90</v>
      </c>
      <c r="W678" s="94" t="s">
        <v>90</v>
      </c>
      <c r="X678" s="94" t="s">
        <v>90</v>
      </c>
      <c r="Y678" s="91">
        <v>0</v>
      </c>
      <c r="Z678" s="95" t="s">
        <v>90</v>
      </c>
      <c r="AA678" s="94" t="s">
        <v>90</v>
      </c>
      <c r="AB678" s="94" t="s">
        <v>90</v>
      </c>
      <c r="AC678" s="91">
        <v>0</v>
      </c>
      <c r="AD678" s="95" t="s">
        <v>90</v>
      </c>
      <c r="AE678" s="94" t="s">
        <v>90</v>
      </c>
      <c r="AF678" s="94" t="s">
        <v>90</v>
      </c>
      <c r="AG678" s="91">
        <v>0</v>
      </c>
    </row>
    <row r="679" spans="1:33">
      <c r="A679" s="95">
        <v>41163</v>
      </c>
      <c r="B679" s="94">
        <v>152.68836758261415</v>
      </c>
      <c r="C679" s="94">
        <v>168.0827355330014</v>
      </c>
      <c r="D679" s="91">
        <v>1</v>
      </c>
      <c r="F679" s="95" t="s">
        <v>90</v>
      </c>
      <c r="G679" s="94" t="s">
        <v>90</v>
      </c>
      <c r="H679" s="94" t="s">
        <v>90</v>
      </c>
      <c r="I679" s="91">
        <v>0</v>
      </c>
      <c r="J679" s="95" t="s">
        <v>90</v>
      </c>
      <c r="K679" s="94" t="s">
        <v>90</v>
      </c>
      <c r="L679" s="94" t="s">
        <v>90</v>
      </c>
      <c r="M679" s="91">
        <v>0</v>
      </c>
      <c r="N679" s="95" t="s">
        <v>90</v>
      </c>
      <c r="O679" s="94" t="s">
        <v>90</v>
      </c>
      <c r="P679" s="94" t="s">
        <v>90</v>
      </c>
      <c r="Q679" s="91">
        <v>0</v>
      </c>
      <c r="R679" s="95" t="s">
        <v>90</v>
      </c>
      <c r="S679" s="94" t="s">
        <v>90</v>
      </c>
      <c r="T679" s="94" t="s">
        <v>90</v>
      </c>
      <c r="U679" s="91">
        <v>0</v>
      </c>
      <c r="V679" s="95" t="s">
        <v>90</v>
      </c>
      <c r="W679" s="94" t="s">
        <v>90</v>
      </c>
      <c r="X679" s="94" t="s">
        <v>90</v>
      </c>
      <c r="Y679" s="91">
        <v>0</v>
      </c>
      <c r="Z679" s="95" t="s">
        <v>90</v>
      </c>
      <c r="AA679" s="94" t="s">
        <v>90</v>
      </c>
      <c r="AB679" s="94" t="s">
        <v>90</v>
      </c>
      <c r="AC679" s="91">
        <v>0</v>
      </c>
      <c r="AD679" s="95" t="s">
        <v>90</v>
      </c>
      <c r="AE679" s="94" t="s">
        <v>90</v>
      </c>
      <c r="AF679" s="94" t="s">
        <v>90</v>
      </c>
      <c r="AG679" s="91">
        <v>0</v>
      </c>
    </row>
    <row r="680" spans="1:33">
      <c r="A680" s="95">
        <v>41164</v>
      </c>
      <c r="B680" s="94">
        <v>153.13478409391496</v>
      </c>
      <c r="C680" s="94">
        <v>168.57416071223741</v>
      </c>
      <c r="D680" s="91">
        <v>1</v>
      </c>
      <c r="F680" s="95" t="s">
        <v>90</v>
      </c>
      <c r="G680" s="94" t="s">
        <v>90</v>
      </c>
      <c r="H680" s="94" t="s">
        <v>90</v>
      </c>
      <c r="I680" s="91">
        <v>0</v>
      </c>
      <c r="J680" s="95" t="s">
        <v>90</v>
      </c>
      <c r="K680" s="94" t="s">
        <v>90</v>
      </c>
      <c r="L680" s="94" t="s">
        <v>90</v>
      </c>
      <c r="M680" s="91">
        <v>0</v>
      </c>
      <c r="N680" s="95" t="s">
        <v>90</v>
      </c>
      <c r="O680" s="94" t="s">
        <v>90</v>
      </c>
      <c r="P680" s="94" t="s">
        <v>90</v>
      </c>
      <c r="Q680" s="91">
        <v>0</v>
      </c>
      <c r="R680" s="95" t="s">
        <v>90</v>
      </c>
      <c r="S680" s="94" t="s">
        <v>90</v>
      </c>
      <c r="T680" s="94" t="s">
        <v>90</v>
      </c>
      <c r="U680" s="91">
        <v>0</v>
      </c>
      <c r="V680" s="95" t="s">
        <v>90</v>
      </c>
      <c r="W680" s="94" t="s">
        <v>90</v>
      </c>
      <c r="X680" s="94" t="s">
        <v>90</v>
      </c>
      <c r="Y680" s="91">
        <v>0</v>
      </c>
      <c r="Z680" s="95" t="s">
        <v>90</v>
      </c>
      <c r="AA680" s="94" t="s">
        <v>90</v>
      </c>
      <c r="AB680" s="94" t="s">
        <v>90</v>
      </c>
      <c r="AC680" s="91">
        <v>0</v>
      </c>
      <c r="AD680" s="95" t="s">
        <v>90</v>
      </c>
      <c r="AE680" s="94" t="s">
        <v>90</v>
      </c>
      <c r="AF680" s="94" t="s">
        <v>90</v>
      </c>
      <c r="AG680" s="91">
        <v>0</v>
      </c>
    </row>
    <row r="681" spans="1:33">
      <c r="A681" s="95">
        <v>41165</v>
      </c>
      <c r="B681" s="94">
        <v>152.93114477329954</v>
      </c>
      <c r="C681" s="94">
        <v>168.34999003955929</v>
      </c>
      <c r="D681" s="91">
        <v>1</v>
      </c>
      <c r="F681" s="95" t="s">
        <v>90</v>
      </c>
      <c r="G681" s="94" t="s">
        <v>90</v>
      </c>
      <c r="H681" s="94" t="s">
        <v>90</v>
      </c>
      <c r="I681" s="91">
        <v>0</v>
      </c>
      <c r="J681" s="95" t="s">
        <v>90</v>
      </c>
      <c r="K681" s="94" t="s">
        <v>90</v>
      </c>
      <c r="L681" s="94" t="s">
        <v>90</v>
      </c>
      <c r="M681" s="91">
        <v>0</v>
      </c>
      <c r="N681" s="95" t="s">
        <v>90</v>
      </c>
      <c r="O681" s="94" t="s">
        <v>90</v>
      </c>
      <c r="P681" s="94" t="s">
        <v>90</v>
      </c>
      <c r="Q681" s="91">
        <v>0</v>
      </c>
      <c r="R681" s="95" t="s">
        <v>90</v>
      </c>
      <c r="S681" s="94" t="s">
        <v>90</v>
      </c>
      <c r="T681" s="94" t="s">
        <v>90</v>
      </c>
      <c r="U681" s="91">
        <v>0</v>
      </c>
      <c r="V681" s="95" t="s">
        <v>90</v>
      </c>
      <c r="W681" s="94" t="s">
        <v>90</v>
      </c>
      <c r="X681" s="94" t="s">
        <v>90</v>
      </c>
      <c r="Y681" s="91">
        <v>0</v>
      </c>
      <c r="Z681" s="95" t="s">
        <v>90</v>
      </c>
      <c r="AA681" s="94" t="s">
        <v>90</v>
      </c>
      <c r="AB681" s="94" t="s">
        <v>90</v>
      </c>
      <c r="AC681" s="91">
        <v>0</v>
      </c>
      <c r="AD681" s="95" t="s">
        <v>90</v>
      </c>
      <c r="AE681" s="94" t="s">
        <v>90</v>
      </c>
      <c r="AF681" s="94" t="s">
        <v>90</v>
      </c>
      <c r="AG681" s="91">
        <v>0</v>
      </c>
    </row>
    <row r="682" spans="1:33">
      <c r="A682" s="95">
        <v>41166</v>
      </c>
      <c r="B682" s="94">
        <v>153.08176414059918</v>
      </c>
      <c r="C682" s="94">
        <v>168.51579517377345</v>
      </c>
      <c r="D682" s="91">
        <v>1</v>
      </c>
      <c r="F682" s="95" t="s">
        <v>90</v>
      </c>
      <c r="G682" s="94" t="s">
        <v>90</v>
      </c>
      <c r="H682" s="94" t="s">
        <v>90</v>
      </c>
      <c r="I682" s="91">
        <v>0</v>
      </c>
      <c r="J682" s="95" t="s">
        <v>90</v>
      </c>
      <c r="K682" s="94" t="s">
        <v>90</v>
      </c>
      <c r="L682" s="94" t="s">
        <v>90</v>
      </c>
      <c r="M682" s="91">
        <v>0</v>
      </c>
      <c r="N682" s="95" t="s">
        <v>90</v>
      </c>
      <c r="O682" s="94" t="s">
        <v>90</v>
      </c>
      <c r="P682" s="94" t="s">
        <v>90</v>
      </c>
      <c r="Q682" s="91">
        <v>0</v>
      </c>
      <c r="R682" s="95" t="s">
        <v>90</v>
      </c>
      <c r="S682" s="94" t="s">
        <v>90</v>
      </c>
      <c r="T682" s="94" t="s">
        <v>90</v>
      </c>
      <c r="U682" s="91">
        <v>0</v>
      </c>
      <c r="V682" s="95" t="s">
        <v>90</v>
      </c>
      <c r="W682" s="94" t="s">
        <v>90</v>
      </c>
      <c r="X682" s="94" t="s">
        <v>90</v>
      </c>
      <c r="Y682" s="91">
        <v>0</v>
      </c>
      <c r="Z682" s="95" t="s">
        <v>90</v>
      </c>
      <c r="AA682" s="94" t="s">
        <v>90</v>
      </c>
      <c r="AB682" s="94" t="s">
        <v>90</v>
      </c>
      <c r="AC682" s="91">
        <v>0</v>
      </c>
      <c r="AD682" s="95" t="s">
        <v>90</v>
      </c>
      <c r="AE682" s="94" t="s">
        <v>90</v>
      </c>
      <c r="AF682" s="94" t="s">
        <v>90</v>
      </c>
      <c r="AG682" s="91">
        <v>0</v>
      </c>
    </row>
    <row r="683" spans="1:33">
      <c r="A683" s="95">
        <v>41169</v>
      </c>
      <c r="B683" s="94">
        <v>152.89403569326663</v>
      </c>
      <c r="C683" s="94">
        <v>168.36064949089075</v>
      </c>
      <c r="D683" s="91">
        <v>1</v>
      </c>
      <c r="F683" s="95" t="s">
        <v>90</v>
      </c>
      <c r="G683" s="94" t="s">
        <v>90</v>
      </c>
      <c r="H683" s="94" t="s">
        <v>90</v>
      </c>
      <c r="I683" s="91">
        <v>0</v>
      </c>
      <c r="J683" s="95" t="s">
        <v>90</v>
      </c>
      <c r="K683" s="94" t="s">
        <v>90</v>
      </c>
      <c r="L683" s="94" t="s">
        <v>90</v>
      </c>
      <c r="M683" s="91">
        <v>0</v>
      </c>
      <c r="N683" s="95" t="s">
        <v>90</v>
      </c>
      <c r="O683" s="94" t="s">
        <v>90</v>
      </c>
      <c r="P683" s="94" t="s">
        <v>90</v>
      </c>
      <c r="Q683" s="91">
        <v>0</v>
      </c>
      <c r="R683" s="95" t="s">
        <v>90</v>
      </c>
      <c r="S683" s="94" t="s">
        <v>90</v>
      </c>
      <c r="T683" s="94" t="s">
        <v>90</v>
      </c>
      <c r="U683" s="91">
        <v>0</v>
      </c>
      <c r="V683" s="95" t="s">
        <v>90</v>
      </c>
      <c r="W683" s="94" t="s">
        <v>90</v>
      </c>
      <c r="X683" s="94" t="s">
        <v>90</v>
      </c>
      <c r="Y683" s="91">
        <v>0</v>
      </c>
      <c r="Z683" s="95" t="s">
        <v>90</v>
      </c>
      <c r="AA683" s="94" t="s">
        <v>90</v>
      </c>
      <c r="AB683" s="94" t="s">
        <v>90</v>
      </c>
      <c r="AC683" s="91">
        <v>0</v>
      </c>
      <c r="AD683" s="95" t="s">
        <v>90</v>
      </c>
      <c r="AE683" s="94" t="s">
        <v>90</v>
      </c>
      <c r="AF683" s="94" t="s">
        <v>90</v>
      </c>
      <c r="AG683" s="91">
        <v>0</v>
      </c>
    </row>
    <row r="684" spans="1:33">
      <c r="A684" s="95">
        <v>41170</v>
      </c>
      <c r="B684" s="94">
        <v>153.77160640618357</v>
      </c>
      <c r="C684" s="94">
        <v>169.32699441422898</v>
      </c>
      <c r="D684" s="91">
        <v>1</v>
      </c>
      <c r="F684" s="95" t="s">
        <v>90</v>
      </c>
      <c r="G684" s="94" t="s">
        <v>90</v>
      </c>
      <c r="H684" s="94" t="s">
        <v>90</v>
      </c>
      <c r="I684" s="91">
        <v>0</v>
      </c>
      <c r="J684" s="95" t="s">
        <v>90</v>
      </c>
      <c r="K684" s="94" t="s">
        <v>90</v>
      </c>
      <c r="L684" s="94" t="s">
        <v>90</v>
      </c>
      <c r="M684" s="91">
        <v>0</v>
      </c>
      <c r="N684" s="95" t="s">
        <v>90</v>
      </c>
      <c r="O684" s="94" t="s">
        <v>90</v>
      </c>
      <c r="P684" s="94" t="s">
        <v>90</v>
      </c>
      <c r="Q684" s="91">
        <v>0</v>
      </c>
      <c r="R684" s="95" t="s">
        <v>90</v>
      </c>
      <c r="S684" s="94" t="s">
        <v>90</v>
      </c>
      <c r="T684" s="94" t="s">
        <v>90</v>
      </c>
      <c r="U684" s="91">
        <v>0</v>
      </c>
      <c r="V684" s="95" t="s">
        <v>90</v>
      </c>
      <c r="W684" s="94" t="s">
        <v>90</v>
      </c>
      <c r="X684" s="94" t="s">
        <v>90</v>
      </c>
      <c r="Y684" s="91">
        <v>0</v>
      </c>
      <c r="Z684" s="95" t="s">
        <v>90</v>
      </c>
      <c r="AA684" s="94" t="s">
        <v>90</v>
      </c>
      <c r="AB684" s="94" t="s">
        <v>90</v>
      </c>
      <c r="AC684" s="91">
        <v>0</v>
      </c>
      <c r="AD684" s="95" t="s">
        <v>90</v>
      </c>
      <c r="AE684" s="94" t="s">
        <v>90</v>
      </c>
      <c r="AF684" s="94" t="s">
        <v>90</v>
      </c>
      <c r="AG684" s="91">
        <v>0</v>
      </c>
    </row>
    <row r="685" spans="1:33">
      <c r="A685" s="95">
        <v>41171</v>
      </c>
      <c r="B685" s="94">
        <v>154.33589452411184</v>
      </c>
      <c r="C685" s="94">
        <v>169.94836537617411</v>
      </c>
      <c r="D685" s="91">
        <v>1</v>
      </c>
      <c r="F685" s="95" t="s">
        <v>90</v>
      </c>
      <c r="G685" s="94" t="s">
        <v>90</v>
      </c>
      <c r="H685" s="94" t="s">
        <v>90</v>
      </c>
      <c r="I685" s="91">
        <v>0</v>
      </c>
      <c r="J685" s="95" t="s">
        <v>90</v>
      </c>
      <c r="K685" s="94" t="s">
        <v>90</v>
      </c>
      <c r="L685" s="94" t="s">
        <v>90</v>
      </c>
      <c r="M685" s="91">
        <v>0</v>
      </c>
      <c r="N685" s="95" t="s">
        <v>90</v>
      </c>
      <c r="O685" s="94" t="s">
        <v>90</v>
      </c>
      <c r="P685" s="94" t="s">
        <v>90</v>
      </c>
      <c r="Q685" s="91">
        <v>0</v>
      </c>
      <c r="R685" s="95" t="s">
        <v>90</v>
      </c>
      <c r="S685" s="94" t="s">
        <v>90</v>
      </c>
      <c r="T685" s="94" t="s">
        <v>90</v>
      </c>
      <c r="U685" s="91">
        <v>0</v>
      </c>
      <c r="V685" s="95" t="s">
        <v>90</v>
      </c>
      <c r="W685" s="94" t="s">
        <v>90</v>
      </c>
      <c r="X685" s="94" t="s">
        <v>90</v>
      </c>
      <c r="Y685" s="91">
        <v>0</v>
      </c>
      <c r="Z685" s="95" t="s">
        <v>90</v>
      </c>
      <c r="AA685" s="94" t="s">
        <v>90</v>
      </c>
      <c r="AB685" s="94" t="s">
        <v>90</v>
      </c>
      <c r="AC685" s="91">
        <v>0</v>
      </c>
      <c r="AD685" s="95" t="s">
        <v>90</v>
      </c>
      <c r="AE685" s="94" t="s">
        <v>90</v>
      </c>
      <c r="AF685" s="94" t="s">
        <v>90</v>
      </c>
      <c r="AG685" s="91">
        <v>0</v>
      </c>
    </row>
    <row r="686" spans="1:33">
      <c r="A686" s="95">
        <v>41172</v>
      </c>
      <c r="B686" s="94">
        <v>155.01289065908452</v>
      </c>
      <c r="C686" s="94">
        <v>170.69384578991298</v>
      </c>
      <c r="D686" s="91">
        <v>1</v>
      </c>
      <c r="F686" s="95" t="s">
        <v>90</v>
      </c>
      <c r="G686" s="94" t="s">
        <v>90</v>
      </c>
      <c r="H686" s="94" t="s">
        <v>90</v>
      </c>
      <c r="I686" s="91">
        <v>0</v>
      </c>
      <c r="J686" s="95" t="s">
        <v>90</v>
      </c>
      <c r="K686" s="94" t="s">
        <v>90</v>
      </c>
      <c r="L686" s="94" t="s">
        <v>90</v>
      </c>
      <c r="M686" s="91">
        <v>0</v>
      </c>
      <c r="N686" s="95" t="s">
        <v>90</v>
      </c>
      <c r="O686" s="94" t="s">
        <v>90</v>
      </c>
      <c r="P686" s="94" t="s">
        <v>90</v>
      </c>
      <c r="Q686" s="91">
        <v>0</v>
      </c>
      <c r="R686" s="95" t="s">
        <v>90</v>
      </c>
      <c r="S686" s="94" t="s">
        <v>90</v>
      </c>
      <c r="T686" s="94" t="s">
        <v>90</v>
      </c>
      <c r="U686" s="91">
        <v>0</v>
      </c>
      <c r="V686" s="95" t="s">
        <v>90</v>
      </c>
      <c r="W686" s="94" t="s">
        <v>90</v>
      </c>
      <c r="X686" s="94" t="s">
        <v>90</v>
      </c>
      <c r="Y686" s="91">
        <v>0</v>
      </c>
      <c r="Z686" s="95" t="s">
        <v>90</v>
      </c>
      <c r="AA686" s="94" t="s">
        <v>90</v>
      </c>
      <c r="AB686" s="94" t="s">
        <v>90</v>
      </c>
      <c r="AC686" s="91">
        <v>0</v>
      </c>
      <c r="AD686" s="95" t="s">
        <v>90</v>
      </c>
      <c r="AE686" s="94" t="s">
        <v>90</v>
      </c>
      <c r="AF686" s="94" t="s">
        <v>90</v>
      </c>
      <c r="AG686" s="91">
        <v>0</v>
      </c>
    </row>
    <row r="687" spans="1:33">
      <c r="A687" s="95">
        <v>41173</v>
      </c>
      <c r="B687" s="94">
        <v>155.7161875497014</v>
      </c>
      <c r="C687" s="94">
        <v>171.46828751847545</v>
      </c>
      <c r="D687" s="91">
        <v>1</v>
      </c>
      <c r="F687" s="95" t="s">
        <v>90</v>
      </c>
      <c r="G687" s="94" t="s">
        <v>90</v>
      </c>
      <c r="H687" s="94" t="s">
        <v>90</v>
      </c>
      <c r="I687" s="91">
        <v>0</v>
      </c>
      <c r="J687" s="95" t="s">
        <v>90</v>
      </c>
      <c r="K687" s="94" t="s">
        <v>90</v>
      </c>
      <c r="L687" s="94" t="s">
        <v>90</v>
      </c>
      <c r="M687" s="91">
        <v>0</v>
      </c>
      <c r="N687" s="95" t="s">
        <v>90</v>
      </c>
      <c r="O687" s="94" t="s">
        <v>90</v>
      </c>
      <c r="P687" s="94" t="s">
        <v>90</v>
      </c>
      <c r="Q687" s="91">
        <v>0</v>
      </c>
      <c r="R687" s="95" t="s">
        <v>90</v>
      </c>
      <c r="S687" s="94" t="s">
        <v>90</v>
      </c>
      <c r="T687" s="94" t="s">
        <v>90</v>
      </c>
      <c r="U687" s="91">
        <v>0</v>
      </c>
      <c r="V687" s="95" t="s">
        <v>90</v>
      </c>
      <c r="W687" s="94" t="s">
        <v>90</v>
      </c>
      <c r="X687" s="94" t="s">
        <v>90</v>
      </c>
      <c r="Y687" s="91">
        <v>0</v>
      </c>
      <c r="Z687" s="95" t="s">
        <v>90</v>
      </c>
      <c r="AA687" s="94" t="s">
        <v>90</v>
      </c>
      <c r="AB687" s="94" t="s">
        <v>90</v>
      </c>
      <c r="AC687" s="91">
        <v>0</v>
      </c>
      <c r="AD687" s="95" t="s">
        <v>90</v>
      </c>
      <c r="AE687" s="94" t="s">
        <v>90</v>
      </c>
      <c r="AF687" s="94" t="s">
        <v>90</v>
      </c>
      <c r="AG687" s="91">
        <v>0</v>
      </c>
    </row>
    <row r="688" spans="1:33">
      <c r="A688" s="95">
        <v>41177</v>
      </c>
      <c r="B688" s="94">
        <v>155.90335670561819</v>
      </c>
      <c r="C688" s="94">
        <v>171.67439052643078</v>
      </c>
      <c r="D688" s="91">
        <v>1</v>
      </c>
      <c r="F688" s="95" t="s">
        <v>90</v>
      </c>
      <c r="G688" s="94" t="s">
        <v>90</v>
      </c>
      <c r="H688" s="94" t="s">
        <v>90</v>
      </c>
      <c r="I688" s="91">
        <v>0</v>
      </c>
      <c r="J688" s="95" t="s">
        <v>90</v>
      </c>
      <c r="K688" s="94" t="s">
        <v>90</v>
      </c>
      <c r="L688" s="94" t="s">
        <v>90</v>
      </c>
      <c r="M688" s="91">
        <v>0</v>
      </c>
      <c r="N688" s="95" t="s">
        <v>90</v>
      </c>
      <c r="O688" s="94" t="s">
        <v>90</v>
      </c>
      <c r="P688" s="94" t="s">
        <v>90</v>
      </c>
      <c r="Q688" s="91">
        <v>0</v>
      </c>
      <c r="R688" s="95" t="s">
        <v>90</v>
      </c>
      <c r="S688" s="94" t="s">
        <v>90</v>
      </c>
      <c r="T688" s="94" t="s">
        <v>90</v>
      </c>
      <c r="U688" s="91">
        <v>0</v>
      </c>
      <c r="V688" s="95" t="s">
        <v>90</v>
      </c>
      <c r="W688" s="94" t="s">
        <v>90</v>
      </c>
      <c r="X688" s="94" t="s">
        <v>90</v>
      </c>
      <c r="Y688" s="91">
        <v>0</v>
      </c>
      <c r="Z688" s="95" t="s">
        <v>90</v>
      </c>
      <c r="AA688" s="94" t="s">
        <v>90</v>
      </c>
      <c r="AB688" s="94" t="s">
        <v>90</v>
      </c>
      <c r="AC688" s="91">
        <v>0</v>
      </c>
      <c r="AD688" s="95" t="s">
        <v>90</v>
      </c>
      <c r="AE688" s="94" t="s">
        <v>90</v>
      </c>
      <c r="AF688" s="94" t="s">
        <v>90</v>
      </c>
      <c r="AG688" s="91">
        <v>0</v>
      </c>
    </row>
    <row r="689" spans="1:33">
      <c r="A689" s="95">
        <v>41178</v>
      </c>
      <c r="B689" s="94">
        <v>154.01459376659002</v>
      </c>
      <c r="C689" s="94">
        <v>169.59456214262738</v>
      </c>
      <c r="D689" s="91">
        <v>1</v>
      </c>
      <c r="F689" s="95" t="s">
        <v>90</v>
      </c>
      <c r="G689" s="94" t="s">
        <v>90</v>
      </c>
      <c r="H689" s="94" t="s">
        <v>90</v>
      </c>
      <c r="I689" s="91">
        <v>0</v>
      </c>
      <c r="J689" s="95" t="s">
        <v>90</v>
      </c>
      <c r="K689" s="94" t="s">
        <v>90</v>
      </c>
      <c r="L689" s="94" t="s">
        <v>90</v>
      </c>
      <c r="M689" s="91">
        <v>0</v>
      </c>
      <c r="N689" s="95" t="s">
        <v>90</v>
      </c>
      <c r="O689" s="94" t="s">
        <v>90</v>
      </c>
      <c r="P689" s="94" t="s">
        <v>90</v>
      </c>
      <c r="Q689" s="91">
        <v>0</v>
      </c>
      <c r="R689" s="95" t="s">
        <v>90</v>
      </c>
      <c r="S689" s="94" t="s">
        <v>90</v>
      </c>
      <c r="T689" s="94" t="s">
        <v>90</v>
      </c>
      <c r="U689" s="91">
        <v>0</v>
      </c>
      <c r="V689" s="95" t="s">
        <v>90</v>
      </c>
      <c r="W689" s="94" t="s">
        <v>90</v>
      </c>
      <c r="X689" s="94" t="s">
        <v>90</v>
      </c>
      <c r="Y689" s="91">
        <v>0</v>
      </c>
      <c r="Z689" s="95" t="s">
        <v>90</v>
      </c>
      <c r="AA689" s="94" t="s">
        <v>90</v>
      </c>
      <c r="AB689" s="94" t="s">
        <v>90</v>
      </c>
      <c r="AC689" s="91">
        <v>0</v>
      </c>
      <c r="AD689" s="95" t="s">
        <v>90</v>
      </c>
      <c r="AE689" s="94" t="s">
        <v>90</v>
      </c>
      <c r="AF689" s="94" t="s">
        <v>90</v>
      </c>
      <c r="AG689" s="91">
        <v>0</v>
      </c>
    </row>
    <row r="690" spans="1:33">
      <c r="A690" s="95">
        <v>41179</v>
      </c>
      <c r="B690" s="94">
        <v>154.82238161875077</v>
      </c>
      <c r="C690" s="94">
        <v>170.484065038041</v>
      </c>
      <c r="D690" s="91">
        <v>1</v>
      </c>
      <c r="F690" s="95" t="s">
        <v>90</v>
      </c>
      <c r="G690" s="94" t="s">
        <v>90</v>
      </c>
      <c r="H690" s="94" t="s">
        <v>90</v>
      </c>
      <c r="I690" s="91">
        <v>0</v>
      </c>
      <c r="J690" s="95" t="s">
        <v>90</v>
      </c>
      <c r="K690" s="94" t="s">
        <v>90</v>
      </c>
      <c r="L690" s="94" t="s">
        <v>90</v>
      </c>
      <c r="M690" s="91">
        <v>0</v>
      </c>
      <c r="N690" s="95" t="s">
        <v>90</v>
      </c>
      <c r="O690" s="94" t="s">
        <v>90</v>
      </c>
      <c r="P690" s="94" t="s">
        <v>90</v>
      </c>
      <c r="Q690" s="91">
        <v>0</v>
      </c>
      <c r="R690" s="95" t="s">
        <v>90</v>
      </c>
      <c r="S690" s="94" t="s">
        <v>90</v>
      </c>
      <c r="T690" s="94" t="s">
        <v>90</v>
      </c>
      <c r="U690" s="91">
        <v>0</v>
      </c>
      <c r="V690" s="95" t="s">
        <v>90</v>
      </c>
      <c r="W690" s="94" t="s">
        <v>90</v>
      </c>
      <c r="X690" s="94" t="s">
        <v>90</v>
      </c>
      <c r="Y690" s="91">
        <v>0</v>
      </c>
      <c r="Z690" s="95" t="s">
        <v>90</v>
      </c>
      <c r="AA690" s="94" t="s">
        <v>90</v>
      </c>
      <c r="AB690" s="94" t="s">
        <v>90</v>
      </c>
      <c r="AC690" s="91">
        <v>0</v>
      </c>
      <c r="AD690" s="95" t="s">
        <v>90</v>
      </c>
      <c r="AE690" s="94" t="s">
        <v>90</v>
      </c>
      <c r="AF690" s="94" t="s">
        <v>90</v>
      </c>
      <c r="AG690" s="91">
        <v>0</v>
      </c>
    </row>
    <row r="691" spans="1:33">
      <c r="A691" s="95">
        <v>41180</v>
      </c>
      <c r="B691" s="94">
        <v>154.74085051747429</v>
      </c>
      <c r="C691" s="94">
        <v>170.39428632886916</v>
      </c>
      <c r="D691" s="91">
        <v>1</v>
      </c>
      <c r="F691" s="95" t="s">
        <v>90</v>
      </c>
      <c r="G691" s="94" t="s">
        <v>90</v>
      </c>
      <c r="H691" s="94" t="s">
        <v>90</v>
      </c>
      <c r="I691" s="91">
        <v>0</v>
      </c>
      <c r="J691" s="95" t="s">
        <v>90</v>
      </c>
      <c r="K691" s="94" t="s">
        <v>90</v>
      </c>
      <c r="L691" s="94" t="s">
        <v>90</v>
      </c>
      <c r="M691" s="91">
        <v>0</v>
      </c>
      <c r="N691" s="95" t="s">
        <v>90</v>
      </c>
      <c r="O691" s="94" t="s">
        <v>90</v>
      </c>
      <c r="P691" s="94" t="s">
        <v>90</v>
      </c>
      <c r="Q691" s="91">
        <v>0</v>
      </c>
      <c r="R691" s="95" t="s">
        <v>90</v>
      </c>
      <c r="S691" s="94" t="s">
        <v>90</v>
      </c>
      <c r="T691" s="94" t="s">
        <v>90</v>
      </c>
      <c r="U691" s="91">
        <v>0</v>
      </c>
      <c r="V691" s="95" t="s">
        <v>90</v>
      </c>
      <c r="W691" s="94" t="s">
        <v>90</v>
      </c>
      <c r="X691" s="94" t="s">
        <v>90</v>
      </c>
      <c r="Y691" s="91">
        <v>0</v>
      </c>
      <c r="Z691" s="95" t="s">
        <v>90</v>
      </c>
      <c r="AA691" s="94" t="s">
        <v>90</v>
      </c>
      <c r="AB691" s="94" t="s">
        <v>90</v>
      </c>
      <c r="AC691" s="91">
        <v>0</v>
      </c>
      <c r="AD691" s="95" t="s">
        <v>90</v>
      </c>
      <c r="AE691" s="94" t="s">
        <v>90</v>
      </c>
      <c r="AF691" s="94" t="s">
        <v>90</v>
      </c>
      <c r="AG691" s="91">
        <v>0</v>
      </c>
    </row>
    <row r="692" spans="1:33">
      <c r="A692" s="95">
        <v>41183</v>
      </c>
      <c r="B692" s="94">
        <v>155.86595086625479</v>
      </c>
      <c r="C692" s="94">
        <v>172.0128063615862</v>
      </c>
      <c r="D692" s="91">
        <v>1</v>
      </c>
      <c r="F692" s="95" t="s">
        <v>90</v>
      </c>
      <c r="G692" s="94" t="s">
        <v>90</v>
      </c>
      <c r="H692" s="94" t="s">
        <v>90</v>
      </c>
      <c r="I692" s="91">
        <v>0</v>
      </c>
      <c r="J692" s="95" t="s">
        <v>90</v>
      </c>
      <c r="K692" s="94" t="s">
        <v>90</v>
      </c>
      <c r="L692" s="94" t="s">
        <v>90</v>
      </c>
      <c r="M692" s="91">
        <v>0</v>
      </c>
      <c r="N692" s="95" t="s">
        <v>90</v>
      </c>
      <c r="O692" s="94" t="s">
        <v>90</v>
      </c>
      <c r="P692" s="94" t="s">
        <v>90</v>
      </c>
      <c r="Q692" s="91">
        <v>0</v>
      </c>
      <c r="R692" s="95" t="s">
        <v>90</v>
      </c>
      <c r="S692" s="94" t="s">
        <v>90</v>
      </c>
      <c r="T692" s="94" t="s">
        <v>90</v>
      </c>
      <c r="U692" s="91">
        <v>0</v>
      </c>
      <c r="V692" s="95" t="s">
        <v>90</v>
      </c>
      <c r="W692" s="94" t="s">
        <v>90</v>
      </c>
      <c r="X692" s="94" t="s">
        <v>90</v>
      </c>
      <c r="Y692" s="91">
        <v>0</v>
      </c>
      <c r="Z692" s="95" t="s">
        <v>90</v>
      </c>
      <c r="AA692" s="94" t="s">
        <v>90</v>
      </c>
      <c r="AB692" s="94" t="s">
        <v>90</v>
      </c>
      <c r="AC692" s="91">
        <v>0</v>
      </c>
      <c r="AD692" s="95" t="s">
        <v>90</v>
      </c>
      <c r="AE692" s="94" t="s">
        <v>90</v>
      </c>
      <c r="AF692" s="94" t="s">
        <v>90</v>
      </c>
      <c r="AG692" s="91">
        <v>0</v>
      </c>
    </row>
    <row r="693" spans="1:33">
      <c r="A693" s="95">
        <v>41184</v>
      </c>
      <c r="B693" s="94">
        <v>156.73101606075244</v>
      </c>
      <c r="C693" s="94">
        <v>172.96748755375339</v>
      </c>
      <c r="D693" s="91">
        <v>1</v>
      </c>
      <c r="F693" s="95" t="s">
        <v>90</v>
      </c>
      <c r="G693" s="94" t="s">
        <v>90</v>
      </c>
      <c r="H693" s="94" t="s">
        <v>90</v>
      </c>
      <c r="I693" s="91">
        <v>0</v>
      </c>
      <c r="J693" s="95" t="s">
        <v>90</v>
      </c>
      <c r="K693" s="94" t="s">
        <v>90</v>
      </c>
      <c r="L693" s="94" t="s">
        <v>90</v>
      </c>
      <c r="M693" s="91">
        <v>0</v>
      </c>
      <c r="N693" s="95" t="s">
        <v>90</v>
      </c>
      <c r="O693" s="94" t="s">
        <v>90</v>
      </c>
      <c r="P693" s="94" t="s">
        <v>90</v>
      </c>
      <c r="Q693" s="91">
        <v>0</v>
      </c>
      <c r="R693" s="95" t="s">
        <v>90</v>
      </c>
      <c r="S693" s="94" t="s">
        <v>90</v>
      </c>
      <c r="T693" s="94" t="s">
        <v>90</v>
      </c>
      <c r="U693" s="91">
        <v>0</v>
      </c>
      <c r="V693" s="95" t="s">
        <v>90</v>
      </c>
      <c r="W693" s="94" t="s">
        <v>90</v>
      </c>
      <c r="X693" s="94" t="s">
        <v>90</v>
      </c>
      <c r="Y693" s="91">
        <v>0</v>
      </c>
      <c r="Z693" s="95" t="s">
        <v>90</v>
      </c>
      <c r="AA693" s="94" t="s">
        <v>90</v>
      </c>
      <c r="AB693" s="94" t="s">
        <v>90</v>
      </c>
      <c r="AC693" s="91">
        <v>0</v>
      </c>
      <c r="AD693" s="95" t="s">
        <v>90</v>
      </c>
      <c r="AE693" s="94" t="s">
        <v>90</v>
      </c>
      <c r="AF693" s="94" t="s">
        <v>90</v>
      </c>
      <c r="AG693" s="91">
        <v>0</v>
      </c>
    </row>
    <row r="694" spans="1:33">
      <c r="A694" s="95">
        <v>41185</v>
      </c>
      <c r="B694" s="94">
        <v>156.70982239239461</v>
      </c>
      <c r="C694" s="94">
        <v>172.94409833788509</v>
      </c>
      <c r="D694" s="91">
        <v>1</v>
      </c>
      <c r="F694" s="95" t="s">
        <v>90</v>
      </c>
      <c r="G694" s="94" t="s">
        <v>90</v>
      </c>
      <c r="H694" s="94" t="s">
        <v>90</v>
      </c>
      <c r="I694" s="91">
        <v>0</v>
      </c>
      <c r="J694" s="95" t="s">
        <v>90</v>
      </c>
      <c r="K694" s="94" t="s">
        <v>90</v>
      </c>
      <c r="L694" s="94" t="s">
        <v>90</v>
      </c>
      <c r="M694" s="91">
        <v>0</v>
      </c>
      <c r="N694" s="95" t="s">
        <v>90</v>
      </c>
      <c r="O694" s="94" t="s">
        <v>90</v>
      </c>
      <c r="P694" s="94" t="s">
        <v>90</v>
      </c>
      <c r="Q694" s="91">
        <v>0</v>
      </c>
      <c r="R694" s="95" t="s">
        <v>90</v>
      </c>
      <c r="S694" s="94" t="s">
        <v>90</v>
      </c>
      <c r="T694" s="94" t="s">
        <v>90</v>
      </c>
      <c r="U694" s="91">
        <v>0</v>
      </c>
      <c r="V694" s="95" t="s">
        <v>90</v>
      </c>
      <c r="W694" s="94" t="s">
        <v>90</v>
      </c>
      <c r="X694" s="94" t="s">
        <v>90</v>
      </c>
      <c r="Y694" s="91">
        <v>0</v>
      </c>
      <c r="Z694" s="95" t="s">
        <v>90</v>
      </c>
      <c r="AA694" s="94" t="s">
        <v>90</v>
      </c>
      <c r="AB694" s="94" t="s">
        <v>90</v>
      </c>
      <c r="AC694" s="91">
        <v>0</v>
      </c>
      <c r="AD694" s="95" t="s">
        <v>90</v>
      </c>
      <c r="AE694" s="94" t="s">
        <v>90</v>
      </c>
      <c r="AF694" s="94" t="s">
        <v>90</v>
      </c>
      <c r="AG694" s="91">
        <v>0</v>
      </c>
    </row>
    <row r="695" spans="1:33">
      <c r="A695" s="95">
        <v>41186</v>
      </c>
      <c r="B695" s="94">
        <v>157.35505137967894</v>
      </c>
      <c r="C695" s="94">
        <v>173.65616950052058</v>
      </c>
      <c r="D695" s="91">
        <v>1</v>
      </c>
      <c r="F695" s="95" t="s">
        <v>90</v>
      </c>
      <c r="G695" s="94" t="s">
        <v>90</v>
      </c>
      <c r="H695" s="94" t="s">
        <v>90</v>
      </c>
      <c r="I695" s="91">
        <v>0</v>
      </c>
      <c r="J695" s="95" t="s">
        <v>90</v>
      </c>
      <c r="K695" s="94" t="s">
        <v>90</v>
      </c>
      <c r="L695" s="94" t="s">
        <v>90</v>
      </c>
      <c r="M695" s="91">
        <v>0</v>
      </c>
      <c r="N695" s="95" t="s">
        <v>90</v>
      </c>
      <c r="O695" s="94" t="s">
        <v>90</v>
      </c>
      <c r="P695" s="94" t="s">
        <v>90</v>
      </c>
      <c r="Q695" s="91">
        <v>0</v>
      </c>
      <c r="R695" s="95" t="s">
        <v>90</v>
      </c>
      <c r="S695" s="94" t="s">
        <v>90</v>
      </c>
      <c r="T695" s="94" t="s">
        <v>90</v>
      </c>
      <c r="U695" s="91">
        <v>0</v>
      </c>
      <c r="V695" s="95" t="s">
        <v>90</v>
      </c>
      <c r="W695" s="94" t="s">
        <v>90</v>
      </c>
      <c r="X695" s="94" t="s">
        <v>90</v>
      </c>
      <c r="Y695" s="91">
        <v>0</v>
      </c>
      <c r="Z695" s="95" t="s">
        <v>90</v>
      </c>
      <c r="AA695" s="94" t="s">
        <v>90</v>
      </c>
      <c r="AB695" s="94" t="s">
        <v>90</v>
      </c>
      <c r="AC695" s="91">
        <v>0</v>
      </c>
      <c r="AD695" s="95" t="s">
        <v>90</v>
      </c>
      <c r="AE695" s="94" t="s">
        <v>90</v>
      </c>
      <c r="AF695" s="94" t="s">
        <v>90</v>
      </c>
      <c r="AG695" s="91">
        <v>0</v>
      </c>
    </row>
    <row r="696" spans="1:33">
      <c r="A696" s="95">
        <v>41187</v>
      </c>
      <c r="B696" s="94">
        <v>155.04199724065316</v>
      </c>
      <c r="C696" s="94">
        <v>171.10349567080448</v>
      </c>
      <c r="D696" s="91">
        <v>1</v>
      </c>
      <c r="F696" s="95" t="s">
        <v>90</v>
      </c>
      <c r="G696" s="94" t="s">
        <v>90</v>
      </c>
      <c r="H696" s="94" t="s">
        <v>90</v>
      </c>
      <c r="I696" s="91">
        <v>0</v>
      </c>
      <c r="J696" s="95" t="s">
        <v>90</v>
      </c>
      <c r="K696" s="94" t="s">
        <v>90</v>
      </c>
      <c r="L696" s="94" t="s">
        <v>90</v>
      </c>
      <c r="M696" s="91">
        <v>0</v>
      </c>
      <c r="N696" s="95" t="s">
        <v>90</v>
      </c>
      <c r="O696" s="94" t="s">
        <v>90</v>
      </c>
      <c r="P696" s="94" t="s">
        <v>90</v>
      </c>
      <c r="Q696" s="91">
        <v>0</v>
      </c>
      <c r="R696" s="95" t="s">
        <v>90</v>
      </c>
      <c r="S696" s="94" t="s">
        <v>90</v>
      </c>
      <c r="T696" s="94" t="s">
        <v>90</v>
      </c>
      <c r="U696" s="91">
        <v>0</v>
      </c>
      <c r="V696" s="95" t="s">
        <v>90</v>
      </c>
      <c r="W696" s="94" t="s">
        <v>90</v>
      </c>
      <c r="X696" s="94" t="s">
        <v>90</v>
      </c>
      <c r="Y696" s="91">
        <v>0</v>
      </c>
      <c r="Z696" s="95" t="s">
        <v>90</v>
      </c>
      <c r="AA696" s="94" t="s">
        <v>90</v>
      </c>
      <c r="AB696" s="94" t="s">
        <v>90</v>
      </c>
      <c r="AC696" s="91">
        <v>0</v>
      </c>
      <c r="AD696" s="95" t="s">
        <v>90</v>
      </c>
      <c r="AE696" s="94" t="s">
        <v>90</v>
      </c>
      <c r="AF696" s="94" t="s">
        <v>90</v>
      </c>
      <c r="AG696" s="91">
        <v>0</v>
      </c>
    </row>
    <row r="697" spans="1:33">
      <c r="A697" s="95">
        <v>41190</v>
      </c>
      <c r="B697" s="94">
        <v>152.143500544961</v>
      </c>
      <c r="C697" s="94">
        <v>168.27583476315351</v>
      </c>
      <c r="D697" s="91">
        <v>1</v>
      </c>
      <c r="F697" s="95" t="s">
        <v>90</v>
      </c>
      <c r="G697" s="94" t="s">
        <v>90</v>
      </c>
      <c r="H697" s="94" t="s">
        <v>90</v>
      </c>
      <c r="I697" s="91">
        <v>0</v>
      </c>
      <c r="J697" s="95" t="s">
        <v>90</v>
      </c>
      <c r="K697" s="94" t="s">
        <v>90</v>
      </c>
      <c r="L697" s="94" t="s">
        <v>90</v>
      </c>
      <c r="M697" s="91">
        <v>0</v>
      </c>
      <c r="N697" s="95" t="s">
        <v>90</v>
      </c>
      <c r="O697" s="94" t="s">
        <v>90</v>
      </c>
      <c r="P697" s="94" t="s">
        <v>90</v>
      </c>
      <c r="Q697" s="91">
        <v>0</v>
      </c>
      <c r="R697" s="95" t="s">
        <v>90</v>
      </c>
      <c r="S697" s="94" t="s">
        <v>90</v>
      </c>
      <c r="T697" s="94" t="s">
        <v>90</v>
      </c>
      <c r="U697" s="91">
        <v>0</v>
      </c>
      <c r="V697" s="95" t="s">
        <v>90</v>
      </c>
      <c r="W697" s="94" t="s">
        <v>90</v>
      </c>
      <c r="X697" s="94" t="s">
        <v>90</v>
      </c>
      <c r="Y697" s="91">
        <v>0</v>
      </c>
      <c r="Z697" s="95" t="s">
        <v>90</v>
      </c>
      <c r="AA697" s="94" t="s">
        <v>90</v>
      </c>
      <c r="AB697" s="94" t="s">
        <v>90</v>
      </c>
      <c r="AC697" s="91">
        <v>0</v>
      </c>
      <c r="AD697" s="95" t="s">
        <v>90</v>
      </c>
      <c r="AE697" s="94" t="s">
        <v>90</v>
      </c>
      <c r="AF697" s="94" t="s">
        <v>90</v>
      </c>
      <c r="AG697" s="91">
        <v>0</v>
      </c>
    </row>
    <row r="698" spans="1:33">
      <c r="A698" s="95">
        <v>41191</v>
      </c>
      <c r="B698" s="94">
        <v>151.57382061063291</v>
      </c>
      <c r="C698" s="94">
        <v>167.64574957283315</v>
      </c>
      <c r="D698" s="91">
        <v>1</v>
      </c>
      <c r="F698" s="95" t="s">
        <v>90</v>
      </c>
      <c r="G698" s="94" t="s">
        <v>90</v>
      </c>
      <c r="H698" s="94" t="s">
        <v>90</v>
      </c>
      <c r="I698" s="91">
        <v>0</v>
      </c>
      <c r="J698" s="95" t="s">
        <v>90</v>
      </c>
      <c r="K698" s="94" t="s">
        <v>90</v>
      </c>
      <c r="L698" s="94" t="s">
        <v>90</v>
      </c>
      <c r="M698" s="91">
        <v>0</v>
      </c>
      <c r="N698" s="95" t="s">
        <v>90</v>
      </c>
      <c r="O698" s="94" t="s">
        <v>90</v>
      </c>
      <c r="P698" s="94" t="s">
        <v>90</v>
      </c>
      <c r="Q698" s="91">
        <v>0</v>
      </c>
      <c r="R698" s="95" t="s">
        <v>90</v>
      </c>
      <c r="S698" s="94" t="s">
        <v>90</v>
      </c>
      <c r="T698" s="94" t="s">
        <v>90</v>
      </c>
      <c r="U698" s="91">
        <v>0</v>
      </c>
      <c r="V698" s="95" t="s">
        <v>90</v>
      </c>
      <c r="W698" s="94" t="s">
        <v>90</v>
      </c>
      <c r="X698" s="94" t="s">
        <v>90</v>
      </c>
      <c r="Y698" s="91">
        <v>0</v>
      </c>
      <c r="Z698" s="95" t="s">
        <v>90</v>
      </c>
      <c r="AA698" s="94" t="s">
        <v>90</v>
      </c>
      <c r="AB698" s="94" t="s">
        <v>90</v>
      </c>
      <c r="AC698" s="91">
        <v>0</v>
      </c>
      <c r="AD698" s="95" t="s">
        <v>90</v>
      </c>
      <c r="AE698" s="94" t="s">
        <v>90</v>
      </c>
      <c r="AF698" s="94" t="s">
        <v>90</v>
      </c>
      <c r="AG698" s="91">
        <v>0</v>
      </c>
    </row>
    <row r="699" spans="1:33">
      <c r="A699" s="95">
        <v>41192</v>
      </c>
      <c r="B699" s="94">
        <v>152.39822152030328</v>
      </c>
      <c r="C699" s="94">
        <v>168.55756473915559</v>
      </c>
      <c r="D699" s="91">
        <v>1</v>
      </c>
      <c r="F699" s="95" t="s">
        <v>90</v>
      </c>
      <c r="G699" s="94" t="s">
        <v>90</v>
      </c>
      <c r="H699" s="94" t="s">
        <v>90</v>
      </c>
      <c r="I699" s="91">
        <v>0</v>
      </c>
      <c r="J699" s="95" t="s">
        <v>90</v>
      </c>
      <c r="K699" s="94" t="s">
        <v>90</v>
      </c>
      <c r="L699" s="94" t="s">
        <v>90</v>
      </c>
      <c r="M699" s="91">
        <v>0</v>
      </c>
      <c r="N699" s="95" t="s">
        <v>90</v>
      </c>
      <c r="O699" s="94" t="s">
        <v>90</v>
      </c>
      <c r="P699" s="94" t="s">
        <v>90</v>
      </c>
      <c r="Q699" s="91">
        <v>0</v>
      </c>
      <c r="R699" s="95" t="s">
        <v>90</v>
      </c>
      <c r="S699" s="94" t="s">
        <v>90</v>
      </c>
      <c r="T699" s="94" t="s">
        <v>90</v>
      </c>
      <c r="U699" s="91">
        <v>0</v>
      </c>
      <c r="V699" s="95" t="s">
        <v>90</v>
      </c>
      <c r="W699" s="94" t="s">
        <v>90</v>
      </c>
      <c r="X699" s="94" t="s">
        <v>90</v>
      </c>
      <c r="Y699" s="91">
        <v>0</v>
      </c>
      <c r="Z699" s="95" t="s">
        <v>90</v>
      </c>
      <c r="AA699" s="94" t="s">
        <v>90</v>
      </c>
      <c r="AB699" s="94" t="s">
        <v>90</v>
      </c>
      <c r="AC699" s="91">
        <v>0</v>
      </c>
      <c r="AD699" s="95" t="s">
        <v>90</v>
      </c>
      <c r="AE699" s="94" t="s">
        <v>90</v>
      </c>
      <c r="AF699" s="94" t="s">
        <v>90</v>
      </c>
      <c r="AG699" s="91">
        <v>0</v>
      </c>
    </row>
    <row r="700" spans="1:33">
      <c r="A700" s="95">
        <v>41193</v>
      </c>
      <c r="B700" s="94">
        <v>154.87431099822206</v>
      </c>
      <c r="C700" s="94">
        <v>171.29620307962097</v>
      </c>
      <c r="D700" s="91">
        <v>1</v>
      </c>
      <c r="F700" s="95" t="s">
        <v>90</v>
      </c>
      <c r="G700" s="94" t="s">
        <v>90</v>
      </c>
      <c r="H700" s="94" t="s">
        <v>90</v>
      </c>
      <c r="I700" s="91">
        <v>0</v>
      </c>
      <c r="J700" s="95" t="s">
        <v>90</v>
      </c>
      <c r="K700" s="94" t="s">
        <v>90</v>
      </c>
      <c r="L700" s="94" t="s">
        <v>90</v>
      </c>
      <c r="M700" s="91">
        <v>0</v>
      </c>
      <c r="N700" s="95" t="s">
        <v>90</v>
      </c>
      <c r="O700" s="94" t="s">
        <v>90</v>
      </c>
      <c r="P700" s="94" t="s">
        <v>90</v>
      </c>
      <c r="Q700" s="91">
        <v>0</v>
      </c>
      <c r="R700" s="95" t="s">
        <v>90</v>
      </c>
      <c r="S700" s="94" t="s">
        <v>90</v>
      </c>
      <c r="T700" s="94" t="s">
        <v>90</v>
      </c>
      <c r="U700" s="91">
        <v>0</v>
      </c>
      <c r="V700" s="95" t="s">
        <v>90</v>
      </c>
      <c r="W700" s="94" t="s">
        <v>90</v>
      </c>
      <c r="X700" s="94" t="s">
        <v>90</v>
      </c>
      <c r="Y700" s="91">
        <v>0</v>
      </c>
      <c r="Z700" s="95" t="s">
        <v>90</v>
      </c>
      <c r="AA700" s="94" t="s">
        <v>90</v>
      </c>
      <c r="AB700" s="94" t="s">
        <v>90</v>
      </c>
      <c r="AC700" s="91">
        <v>0</v>
      </c>
      <c r="AD700" s="95" t="s">
        <v>90</v>
      </c>
      <c r="AE700" s="94" t="s">
        <v>90</v>
      </c>
      <c r="AF700" s="94" t="s">
        <v>90</v>
      </c>
      <c r="AG700" s="91">
        <v>0</v>
      </c>
    </row>
    <row r="701" spans="1:33">
      <c r="A701" s="95">
        <v>41194</v>
      </c>
      <c r="B701" s="94">
        <v>154.93434484347836</v>
      </c>
      <c r="C701" s="94">
        <v>171.36260253400687</v>
      </c>
      <c r="D701" s="91">
        <v>1</v>
      </c>
      <c r="F701" s="95" t="s">
        <v>90</v>
      </c>
      <c r="G701" s="94" t="s">
        <v>90</v>
      </c>
      <c r="H701" s="94" t="s">
        <v>90</v>
      </c>
      <c r="I701" s="91">
        <v>0</v>
      </c>
      <c r="J701" s="95" t="s">
        <v>90</v>
      </c>
      <c r="K701" s="94" t="s">
        <v>90</v>
      </c>
      <c r="L701" s="94" t="s">
        <v>90</v>
      </c>
      <c r="M701" s="91">
        <v>0</v>
      </c>
      <c r="N701" s="95" t="s">
        <v>90</v>
      </c>
      <c r="O701" s="94" t="s">
        <v>90</v>
      </c>
      <c r="P701" s="94" t="s">
        <v>90</v>
      </c>
      <c r="Q701" s="91">
        <v>0</v>
      </c>
      <c r="R701" s="95" t="s">
        <v>90</v>
      </c>
      <c r="S701" s="94" t="s">
        <v>90</v>
      </c>
      <c r="T701" s="94" t="s">
        <v>90</v>
      </c>
      <c r="U701" s="91">
        <v>0</v>
      </c>
      <c r="V701" s="95" t="s">
        <v>90</v>
      </c>
      <c r="W701" s="94" t="s">
        <v>90</v>
      </c>
      <c r="X701" s="94" t="s">
        <v>90</v>
      </c>
      <c r="Y701" s="91">
        <v>0</v>
      </c>
      <c r="Z701" s="95" t="s">
        <v>90</v>
      </c>
      <c r="AA701" s="94" t="s">
        <v>90</v>
      </c>
      <c r="AB701" s="94" t="s">
        <v>90</v>
      </c>
      <c r="AC701" s="91">
        <v>0</v>
      </c>
      <c r="AD701" s="95" t="s">
        <v>90</v>
      </c>
      <c r="AE701" s="94" t="s">
        <v>90</v>
      </c>
      <c r="AF701" s="94" t="s">
        <v>90</v>
      </c>
      <c r="AG701" s="91">
        <v>0</v>
      </c>
    </row>
    <row r="702" spans="1:33">
      <c r="A702" s="95">
        <v>41197</v>
      </c>
      <c r="B702" s="94">
        <v>155.33476207868205</v>
      </c>
      <c r="C702" s="94">
        <v>171.80547747947682</v>
      </c>
      <c r="D702" s="91">
        <v>1</v>
      </c>
      <c r="F702" s="95" t="s">
        <v>90</v>
      </c>
      <c r="G702" s="94" t="s">
        <v>90</v>
      </c>
      <c r="H702" s="94" t="s">
        <v>90</v>
      </c>
      <c r="I702" s="91">
        <v>0</v>
      </c>
      <c r="J702" s="95" t="s">
        <v>90</v>
      </c>
      <c r="K702" s="94" t="s">
        <v>90</v>
      </c>
      <c r="L702" s="94" t="s">
        <v>90</v>
      </c>
      <c r="M702" s="91">
        <v>0</v>
      </c>
      <c r="N702" s="95" t="s">
        <v>90</v>
      </c>
      <c r="O702" s="94" t="s">
        <v>90</v>
      </c>
      <c r="P702" s="94" t="s">
        <v>90</v>
      </c>
      <c r="Q702" s="91">
        <v>0</v>
      </c>
      <c r="R702" s="95" t="s">
        <v>90</v>
      </c>
      <c r="S702" s="94" t="s">
        <v>90</v>
      </c>
      <c r="T702" s="94" t="s">
        <v>90</v>
      </c>
      <c r="U702" s="91">
        <v>0</v>
      </c>
      <c r="V702" s="95" t="s">
        <v>90</v>
      </c>
      <c r="W702" s="94" t="s">
        <v>90</v>
      </c>
      <c r="X702" s="94" t="s">
        <v>90</v>
      </c>
      <c r="Y702" s="91">
        <v>0</v>
      </c>
      <c r="Z702" s="95" t="s">
        <v>90</v>
      </c>
      <c r="AA702" s="94" t="s">
        <v>90</v>
      </c>
      <c r="AB702" s="94" t="s">
        <v>90</v>
      </c>
      <c r="AC702" s="91">
        <v>0</v>
      </c>
      <c r="AD702" s="95" t="s">
        <v>90</v>
      </c>
      <c r="AE702" s="94" t="s">
        <v>90</v>
      </c>
      <c r="AF702" s="94" t="s">
        <v>90</v>
      </c>
      <c r="AG702" s="91">
        <v>0</v>
      </c>
    </row>
    <row r="703" spans="1:33">
      <c r="A703" s="95">
        <v>41198</v>
      </c>
      <c r="B703" s="94">
        <v>157.98333706519057</v>
      </c>
      <c r="C703" s="94">
        <v>174.73489060058361</v>
      </c>
      <c r="D703" s="91">
        <v>1</v>
      </c>
      <c r="F703" s="95" t="s">
        <v>90</v>
      </c>
      <c r="G703" s="94" t="s">
        <v>90</v>
      </c>
      <c r="H703" s="94" t="s">
        <v>90</v>
      </c>
      <c r="I703" s="91">
        <v>0</v>
      </c>
      <c r="J703" s="95" t="s">
        <v>90</v>
      </c>
      <c r="K703" s="94" t="s">
        <v>90</v>
      </c>
      <c r="L703" s="94" t="s">
        <v>90</v>
      </c>
      <c r="M703" s="91">
        <v>0</v>
      </c>
      <c r="N703" s="95" t="s">
        <v>90</v>
      </c>
      <c r="O703" s="94" t="s">
        <v>90</v>
      </c>
      <c r="P703" s="94" t="s">
        <v>90</v>
      </c>
      <c r="Q703" s="91">
        <v>0</v>
      </c>
      <c r="R703" s="95" t="s">
        <v>90</v>
      </c>
      <c r="S703" s="94" t="s">
        <v>90</v>
      </c>
      <c r="T703" s="94" t="s">
        <v>90</v>
      </c>
      <c r="U703" s="91">
        <v>0</v>
      </c>
      <c r="V703" s="95" t="s">
        <v>90</v>
      </c>
      <c r="W703" s="94" t="s">
        <v>90</v>
      </c>
      <c r="X703" s="94" t="s">
        <v>90</v>
      </c>
      <c r="Y703" s="91">
        <v>0</v>
      </c>
      <c r="Z703" s="95" t="s">
        <v>90</v>
      </c>
      <c r="AA703" s="94" t="s">
        <v>90</v>
      </c>
      <c r="AB703" s="94" t="s">
        <v>90</v>
      </c>
      <c r="AC703" s="91">
        <v>0</v>
      </c>
      <c r="AD703" s="95" t="s">
        <v>90</v>
      </c>
      <c r="AE703" s="94" t="s">
        <v>90</v>
      </c>
      <c r="AF703" s="94" t="s">
        <v>90</v>
      </c>
      <c r="AG703" s="91">
        <v>0</v>
      </c>
    </row>
    <row r="704" spans="1:33">
      <c r="A704" s="95">
        <v>41199</v>
      </c>
      <c r="B704" s="94">
        <v>160.15603758335041</v>
      </c>
      <c r="C704" s="94">
        <v>177.13797053547466</v>
      </c>
      <c r="D704" s="91">
        <v>1</v>
      </c>
      <c r="F704" s="95" t="s">
        <v>90</v>
      </c>
      <c r="G704" s="94" t="s">
        <v>90</v>
      </c>
      <c r="H704" s="94" t="s">
        <v>90</v>
      </c>
      <c r="I704" s="91">
        <v>0</v>
      </c>
      <c r="J704" s="95" t="s">
        <v>90</v>
      </c>
      <c r="K704" s="94" t="s">
        <v>90</v>
      </c>
      <c r="L704" s="94" t="s">
        <v>90</v>
      </c>
      <c r="M704" s="91">
        <v>0</v>
      </c>
      <c r="N704" s="95" t="s">
        <v>90</v>
      </c>
      <c r="O704" s="94" t="s">
        <v>90</v>
      </c>
      <c r="P704" s="94" t="s">
        <v>90</v>
      </c>
      <c r="Q704" s="91">
        <v>0</v>
      </c>
      <c r="R704" s="95" t="s">
        <v>90</v>
      </c>
      <c r="S704" s="94" t="s">
        <v>90</v>
      </c>
      <c r="T704" s="94" t="s">
        <v>90</v>
      </c>
      <c r="U704" s="91">
        <v>0</v>
      </c>
      <c r="V704" s="95" t="s">
        <v>90</v>
      </c>
      <c r="W704" s="94" t="s">
        <v>90</v>
      </c>
      <c r="X704" s="94" t="s">
        <v>90</v>
      </c>
      <c r="Y704" s="91">
        <v>0</v>
      </c>
      <c r="Z704" s="95" t="s">
        <v>90</v>
      </c>
      <c r="AA704" s="94" t="s">
        <v>90</v>
      </c>
      <c r="AB704" s="94" t="s">
        <v>90</v>
      </c>
      <c r="AC704" s="91">
        <v>0</v>
      </c>
      <c r="AD704" s="95" t="s">
        <v>90</v>
      </c>
      <c r="AE704" s="94" t="s">
        <v>90</v>
      </c>
      <c r="AF704" s="94" t="s">
        <v>90</v>
      </c>
      <c r="AG704" s="91">
        <v>0</v>
      </c>
    </row>
    <row r="705" spans="1:33">
      <c r="A705" s="95">
        <v>41200</v>
      </c>
      <c r="B705" s="94">
        <v>159.75665228153136</v>
      </c>
      <c r="C705" s="94">
        <v>176.69623694307666</v>
      </c>
      <c r="D705" s="91">
        <v>1</v>
      </c>
      <c r="F705" s="95" t="s">
        <v>90</v>
      </c>
      <c r="G705" s="94" t="s">
        <v>90</v>
      </c>
      <c r="H705" s="94" t="s">
        <v>90</v>
      </c>
      <c r="I705" s="91">
        <v>0</v>
      </c>
      <c r="J705" s="95" t="s">
        <v>90</v>
      </c>
      <c r="K705" s="94" t="s">
        <v>90</v>
      </c>
      <c r="L705" s="94" t="s">
        <v>90</v>
      </c>
      <c r="M705" s="91">
        <v>0</v>
      </c>
      <c r="N705" s="95" t="s">
        <v>90</v>
      </c>
      <c r="O705" s="94" t="s">
        <v>90</v>
      </c>
      <c r="P705" s="94" t="s">
        <v>90</v>
      </c>
      <c r="Q705" s="91">
        <v>0</v>
      </c>
      <c r="R705" s="95" t="s">
        <v>90</v>
      </c>
      <c r="S705" s="94" t="s">
        <v>90</v>
      </c>
      <c r="T705" s="94" t="s">
        <v>90</v>
      </c>
      <c r="U705" s="91">
        <v>0</v>
      </c>
      <c r="V705" s="95" t="s">
        <v>90</v>
      </c>
      <c r="W705" s="94" t="s">
        <v>90</v>
      </c>
      <c r="X705" s="94" t="s">
        <v>90</v>
      </c>
      <c r="Y705" s="91">
        <v>0</v>
      </c>
      <c r="Z705" s="95" t="s">
        <v>90</v>
      </c>
      <c r="AA705" s="94" t="s">
        <v>90</v>
      </c>
      <c r="AB705" s="94" t="s">
        <v>90</v>
      </c>
      <c r="AC705" s="91">
        <v>0</v>
      </c>
      <c r="AD705" s="95" t="s">
        <v>90</v>
      </c>
      <c r="AE705" s="94" t="s">
        <v>90</v>
      </c>
      <c r="AF705" s="94" t="s">
        <v>90</v>
      </c>
      <c r="AG705" s="91">
        <v>0</v>
      </c>
    </row>
    <row r="706" spans="1:33">
      <c r="A706" s="95">
        <v>41201</v>
      </c>
      <c r="B706" s="94">
        <v>158.35918461219012</v>
      </c>
      <c r="C706" s="94">
        <v>175.15059064355944</v>
      </c>
      <c r="D706" s="91">
        <v>1</v>
      </c>
      <c r="F706" s="95" t="s">
        <v>90</v>
      </c>
      <c r="G706" s="94" t="s">
        <v>90</v>
      </c>
      <c r="H706" s="94" t="s">
        <v>90</v>
      </c>
      <c r="I706" s="91">
        <v>0</v>
      </c>
      <c r="J706" s="95" t="s">
        <v>90</v>
      </c>
      <c r="K706" s="94" t="s">
        <v>90</v>
      </c>
      <c r="L706" s="94" t="s">
        <v>90</v>
      </c>
      <c r="M706" s="91">
        <v>0</v>
      </c>
      <c r="N706" s="95" t="s">
        <v>90</v>
      </c>
      <c r="O706" s="94" t="s">
        <v>90</v>
      </c>
      <c r="P706" s="94" t="s">
        <v>90</v>
      </c>
      <c r="Q706" s="91">
        <v>0</v>
      </c>
      <c r="R706" s="95" t="s">
        <v>90</v>
      </c>
      <c r="S706" s="94" t="s">
        <v>90</v>
      </c>
      <c r="T706" s="94" t="s">
        <v>90</v>
      </c>
      <c r="U706" s="91">
        <v>0</v>
      </c>
      <c r="V706" s="95" t="s">
        <v>90</v>
      </c>
      <c r="W706" s="94" t="s">
        <v>90</v>
      </c>
      <c r="X706" s="94" t="s">
        <v>90</v>
      </c>
      <c r="Y706" s="91">
        <v>0</v>
      </c>
      <c r="Z706" s="95" t="s">
        <v>90</v>
      </c>
      <c r="AA706" s="94" t="s">
        <v>90</v>
      </c>
      <c r="AB706" s="94" t="s">
        <v>90</v>
      </c>
      <c r="AC706" s="91">
        <v>0</v>
      </c>
      <c r="AD706" s="95" t="s">
        <v>90</v>
      </c>
      <c r="AE706" s="94" t="s">
        <v>90</v>
      </c>
      <c r="AF706" s="94" t="s">
        <v>90</v>
      </c>
      <c r="AG706" s="91">
        <v>0</v>
      </c>
    </row>
    <row r="707" spans="1:33">
      <c r="A707" s="95">
        <v>41204</v>
      </c>
      <c r="B707" s="94">
        <v>159.71270698727866</v>
      </c>
      <c r="C707" s="94">
        <v>176.64763196785395</v>
      </c>
      <c r="D707" s="91">
        <v>1</v>
      </c>
      <c r="F707" s="95" t="s">
        <v>90</v>
      </c>
      <c r="G707" s="94" t="s">
        <v>90</v>
      </c>
      <c r="H707" s="94" t="s">
        <v>90</v>
      </c>
      <c r="I707" s="91">
        <v>0</v>
      </c>
      <c r="J707" s="95" t="s">
        <v>90</v>
      </c>
      <c r="K707" s="94" t="s">
        <v>90</v>
      </c>
      <c r="L707" s="94" t="s">
        <v>90</v>
      </c>
      <c r="M707" s="91">
        <v>0</v>
      </c>
      <c r="N707" s="95" t="s">
        <v>90</v>
      </c>
      <c r="O707" s="94" t="s">
        <v>90</v>
      </c>
      <c r="P707" s="94" t="s">
        <v>90</v>
      </c>
      <c r="Q707" s="91">
        <v>0</v>
      </c>
      <c r="R707" s="95" t="s">
        <v>90</v>
      </c>
      <c r="S707" s="94" t="s">
        <v>90</v>
      </c>
      <c r="T707" s="94" t="s">
        <v>90</v>
      </c>
      <c r="U707" s="91">
        <v>0</v>
      </c>
      <c r="V707" s="95" t="s">
        <v>90</v>
      </c>
      <c r="W707" s="94" t="s">
        <v>90</v>
      </c>
      <c r="X707" s="94" t="s">
        <v>90</v>
      </c>
      <c r="Y707" s="91">
        <v>0</v>
      </c>
      <c r="Z707" s="95" t="s">
        <v>90</v>
      </c>
      <c r="AA707" s="94" t="s">
        <v>90</v>
      </c>
      <c r="AB707" s="94" t="s">
        <v>90</v>
      </c>
      <c r="AC707" s="91">
        <v>0</v>
      </c>
      <c r="AD707" s="95" t="s">
        <v>90</v>
      </c>
      <c r="AE707" s="94" t="s">
        <v>90</v>
      </c>
      <c r="AF707" s="94" t="s">
        <v>90</v>
      </c>
      <c r="AG707" s="91">
        <v>0</v>
      </c>
    </row>
    <row r="708" spans="1:33">
      <c r="A708" s="95">
        <v>41205</v>
      </c>
      <c r="B708" s="94">
        <v>158.49737298313707</v>
      </c>
      <c r="C708" s="94">
        <v>175.30343163507314</v>
      </c>
      <c r="D708" s="91">
        <v>1</v>
      </c>
      <c r="F708" s="95" t="s">
        <v>90</v>
      </c>
      <c r="G708" s="94" t="s">
        <v>90</v>
      </c>
      <c r="H708" s="94" t="s">
        <v>90</v>
      </c>
      <c r="I708" s="91">
        <v>0</v>
      </c>
      <c r="J708" s="95" t="s">
        <v>90</v>
      </c>
      <c r="K708" s="94" t="s">
        <v>90</v>
      </c>
      <c r="L708" s="94" t="s">
        <v>90</v>
      </c>
      <c r="M708" s="91">
        <v>0</v>
      </c>
      <c r="N708" s="95" t="s">
        <v>90</v>
      </c>
      <c r="O708" s="94" t="s">
        <v>90</v>
      </c>
      <c r="P708" s="94" t="s">
        <v>90</v>
      </c>
      <c r="Q708" s="91">
        <v>0</v>
      </c>
      <c r="R708" s="95" t="s">
        <v>90</v>
      </c>
      <c r="S708" s="94" t="s">
        <v>90</v>
      </c>
      <c r="T708" s="94" t="s">
        <v>90</v>
      </c>
      <c r="U708" s="91">
        <v>0</v>
      </c>
      <c r="V708" s="95" t="s">
        <v>90</v>
      </c>
      <c r="W708" s="94" t="s">
        <v>90</v>
      </c>
      <c r="X708" s="94" t="s">
        <v>90</v>
      </c>
      <c r="Y708" s="91">
        <v>0</v>
      </c>
      <c r="Z708" s="95" t="s">
        <v>90</v>
      </c>
      <c r="AA708" s="94" t="s">
        <v>90</v>
      </c>
      <c r="AB708" s="94" t="s">
        <v>90</v>
      </c>
      <c r="AC708" s="91">
        <v>0</v>
      </c>
      <c r="AD708" s="95" t="s">
        <v>90</v>
      </c>
      <c r="AE708" s="94" t="s">
        <v>90</v>
      </c>
      <c r="AF708" s="94" t="s">
        <v>90</v>
      </c>
      <c r="AG708" s="91">
        <v>0</v>
      </c>
    </row>
    <row r="709" spans="1:33">
      <c r="A709" s="95">
        <v>41206</v>
      </c>
      <c r="B709" s="94">
        <v>159.53278475427126</v>
      </c>
      <c r="C709" s="94">
        <v>176.63515400015663</v>
      </c>
      <c r="D709" s="91">
        <v>1</v>
      </c>
      <c r="F709" s="95" t="s">
        <v>90</v>
      </c>
      <c r="G709" s="94" t="s">
        <v>90</v>
      </c>
      <c r="H709" s="94" t="s">
        <v>90</v>
      </c>
      <c r="I709" s="91">
        <v>0</v>
      </c>
      <c r="J709" s="95" t="s">
        <v>90</v>
      </c>
      <c r="K709" s="94" t="s">
        <v>90</v>
      </c>
      <c r="L709" s="94" t="s">
        <v>90</v>
      </c>
      <c r="M709" s="91">
        <v>0</v>
      </c>
      <c r="N709" s="95" t="s">
        <v>90</v>
      </c>
      <c r="O709" s="94" t="s">
        <v>90</v>
      </c>
      <c r="P709" s="94" t="s">
        <v>90</v>
      </c>
      <c r="Q709" s="91">
        <v>0</v>
      </c>
      <c r="R709" s="95" t="s">
        <v>90</v>
      </c>
      <c r="S709" s="94" t="s">
        <v>90</v>
      </c>
      <c r="T709" s="94" t="s">
        <v>90</v>
      </c>
      <c r="U709" s="91">
        <v>0</v>
      </c>
      <c r="V709" s="95" t="s">
        <v>90</v>
      </c>
      <c r="W709" s="94" t="s">
        <v>90</v>
      </c>
      <c r="X709" s="94" t="s">
        <v>90</v>
      </c>
      <c r="Y709" s="91">
        <v>0</v>
      </c>
      <c r="Z709" s="95" t="s">
        <v>90</v>
      </c>
      <c r="AA709" s="94" t="s">
        <v>90</v>
      </c>
      <c r="AB709" s="94" t="s">
        <v>90</v>
      </c>
      <c r="AC709" s="91">
        <v>0</v>
      </c>
      <c r="AD709" s="95" t="s">
        <v>90</v>
      </c>
      <c r="AE709" s="94" t="s">
        <v>90</v>
      </c>
      <c r="AF709" s="94" t="s">
        <v>90</v>
      </c>
      <c r="AG709" s="91">
        <v>0</v>
      </c>
    </row>
    <row r="710" spans="1:33">
      <c r="A710" s="95">
        <v>41207</v>
      </c>
      <c r="B710" s="94">
        <v>159.16085473961715</v>
      </c>
      <c r="C710" s="94">
        <v>176.22335202781031</v>
      </c>
      <c r="D710" s="91">
        <v>1</v>
      </c>
      <c r="F710" s="95" t="s">
        <v>90</v>
      </c>
      <c r="G710" s="94" t="s">
        <v>90</v>
      </c>
      <c r="H710" s="94" t="s">
        <v>90</v>
      </c>
      <c r="I710" s="91">
        <v>0</v>
      </c>
      <c r="J710" s="95" t="s">
        <v>90</v>
      </c>
      <c r="K710" s="94" t="s">
        <v>90</v>
      </c>
      <c r="L710" s="94" t="s">
        <v>90</v>
      </c>
      <c r="M710" s="91">
        <v>0</v>
      </c>
      <c r="N710" s="95" t="s">
        <v>90</v>
      </c>
      <c r="O710" s="94" t="s">
        <v>90</v>
      </c>
      <c r="P710" s="94" t="s">
        <v>90</v>
      </c>
      <c r="Q710" s="91">
        <v>0</v>
      </c>
      <c r="R710" s="95" t="s">
        <v>90</v>
      </c>
      <c r="S710" s="94" t="s">
        <v>90</v>
      </c>
      <c r="T710" s="94" t="s">
        <v>90</v>
      </c>
      <c r="U710" s="91">
        <v>0</v>
      </c>
      <c r="V710" s="95" t="s">
        <v>90</v>
      </c>
      <c r="W710" s="94" t="s">
        <v>90</v>
      </c>
      <c r="X710" s="94" t="s">
        <v>90</v>
      </c>
      <c r="Y710" s="91">
        <v>0</v>
      </c>
      <c r="Z710" s="95" t="s">
        <v>90</v>
      </c>
      <c r="AA710" s="94" t="s">
        <v>90</v>
      </c>
      <c r="AB710" s="94" t="s">
        <v>90</v>
      </c>
      <c r="AC710" s="91">
        <v>0</v>
      </c>
      <c r="AD710" s="95" t="s">
        <v>90</v>
      </c>
      <c r="AE710" s="94" t="s">
        <v>90</v>
      </c>
      <c r="AF710" s="94" t="s">
        <v>90</v>
      </c>
      <c r="AG710" s="91">
        <v>0</v>
      </c>
    </row>
    <row r="711" spans="1:33">
      <c r="A711" s="95">
        <v>41208</v>
      </c>
      <c r="B711" s="94">
        <v>158.98495033264786</v>
      </c>
      <c r="C711" s="94">
        <v>176.02859016702922</v>
      </c>
      <c r="D711" s="91">
        <v>1</v>
      </c>
      <c r="F711" s="95" t="s">
        <v>90</v>
      </c>
      <c r="G711" s="94" t="s">
        <v>90</v>
      </c>
      <c r="H711" s="94" t="s">
        <v>90</v>
      </c>
      <c r="I711" s="91">
        <v>0</v>
      </c>
      <c r="J711" s="95" t="s">
        <v>90</v>
      </c>
      <c r="K711" s="94" t="s">
        <v>90</v>
      </c>
      <c r="L711" s="94" t="s">
        <v>90</v>
      </c>
      <c r="M711" s="91">
        <v>0</v>
      </c>
      <c r="N711" s="95" t="s">
        <v>90</v>
      </c>
      <c r="O711" s="94" t="s">
        <v>90</v>
      </c>
      <c r="P711" s="94" t="s">
        <v>90</v>
      </c>
      <c r="Q711" s="91">
        <v>0</v>
      </c>
      <c r="R711" s="95" t="s">
        <v>90</v>
      </c>
      <c r="S711" s="94" t="s">
        <v>90</v>
      </c>
      <c r="T711" s="94" t="s">
        <v>90</v>
      </c>
      <c r="U711" s="91">
        <v>0</v>
      </c>
      <c r="V711" s="95" t="s">
        <v>90</v>
      </c>
      <c r="W711" s="94" t="s">
        <v>90</v>
      </c>
      <c r="X711" s="94" t="s">
        <v>90</v>
      </c>
      <c r="Y711" s="91">
        <v>0</v>
      </c>
      <c r="Z711" s="95" t="s">
        <v>90</v>
      </c>
      <c r="AA711" s="94" t="s">
        <v>90</v>
      </c>
      <c r="AB711" s="94" t="s">
        <v>90</v>
      </c>
      <c r="AC711" s="91">
        <v>0</v>
      </c>
      <c r="AD711" s="95" t="s">
        <v>90</v>
      </c>
      <c r="AE711" s="94" t="s">
        <v>90</v>
      </c>
      <c r="AF711" s="94" t="s">
        <v>90</v>
      </c>
      <c r="AG711" s="91">
        <v>0</v>
      </c>
    </row>
    <row r="712" spans="1:33">
      <c r="A712" s="95">
        <v>41211</v>
      </c>
      <c r="B712" s="94">
        <v>159.13719597662609</v>
      </c>
      <c r="C712" s="94">
        <v>176.19715697799145</v>
      </c>
      <c r="D712" s="91">
        <v>1</v>
      </c>
      <c r="F712" s="95" t="s">
        <v>90</v>
      </c>
      <c r="G712" s="94" t="s">
        <v>90</v>
      </c>
      <c r="H712" s="94" t="s">
        <v>90</v>
      </c>
      <c r="I712" s="91">
        <v>0</v>
      </c>
      <c r="J712" s="95" t="s">
        <v>90</v>
      </c>
      <c r="K712" s="94" t="s">
        <v>90</v>
      </c>
      <c r="L712" s="94" t="s">
        <v>90</v>
      </c>
      <c r="M712" s="91">
        <v>0</v>
      </c>
      <c r="N712" s="95" t="s">
        <v>90</v>
      </c>
      <c r="O712" s="94" t="s">
        <v>90</v>
      </c>
      <c r="P712" s="94" t="s">
        <v>90</v>
      </c>
      <c r="Q712" s="91">
        <v>0</v>
      </c>
      <c r="R712" s="95" t="s">
        <v>90</v>
      </c>
      <c r="S712" s="94" t="s">
        <v>90</v>
      </c>
      <c r="T712" s="94" t="s">
        <v>90</v>
      </c>
      <c r="U712" s="91">
        <v>0</v>
      </c>
      <c r="V712" s="95" t="s">
        <v>90</v>
      </c>
      <c r="W712" s="94" t="s">
        <v>90</v>
      </c>
      <c r="X712" s="94" t="s">
        <v>90</v>
      </c>
      <c r="Y712" s="91">
        <v>0</v>
      </c>
      <c r="Z712" s="95" t="s">
        <v>90</v>
      </c>
      <c r="AA712" s="94" t="s">
        <v>90</v>
      </c>
      <c r="AB712" s="94" t="s">
        <v>90</v>
      </c>
      <c r="AC712" s="91">
        <v>0</v>
      </c>
      <c r="AD712" s="95" t="s">
        <v>90</v>
      </c>
      <c r="AE712" s="94" t="s">
        <v>90</v>
      </c>
      <c r="AF712" s="94" t="s">
        <v>90</v>
      </c>
      <c r="AG712" s="91">
        <v>0</v>
      </c>
    </row>
    <row r="713" spans="1:33">
      <c r="A713" s="95">
        <v>41212</v>
      </c>
      <c r="B713" s="94">
        <v>159.14493464666461</v>
      </c>
      <c r="C713" s="94">
        <v>176.20572525551583</v>
      </c>
      <c r="D713" s="91">
        <v>1</v>
      </c>
      <c r="F713" s="95" t="s">
        <v>90</v>
      </c>
      <c r="G713" s="94" t="s">
        <v>90</v>
      </c>
      <c r="H713" s="94" t="s">
        <v>90</v>
      </c>
      <c r="I713" s="91">
        <v>0</v>
      </c>
      <c r="J713" s="95" t="s">
        <v>90</v>
      </c>
      <c r="K713" s="94" t="s">
        <v>90</v>
      </c>
      <c r="L713" s="94" t="s">
        <v>90</v>
      </c>
      <c r="M713" s="91">
        <v>0</v>
      </c>
      <c r="N713" s="95" t="s">
        <v>90</v>
      </c>
      <c r="O713" s="94" t="s">
        <v>90</v>
      </c>
      <c r="P713" s="94" t="s">
        <v>90</v>
      </c>
      <c r="Q713" s="91">
        <v>0</v>
      </c>
      <c r="R713" s="95" t="s">
        <v>90</v>
      </c>
      <c r="S713" s="94" t="s">
        <v>90</v>
      </c>
      <c r="T713" s="94" t="s">
        <v>90</v>
      </c>
      <c r="U713" s="91">
        <v>0</v>
      </c>
      <c r="V713" s="95" t="s">
        <v>90</v>
      </c>
      <c r="W713" s="94" t="s">
        <v>90</v>
      </c>
      <c r="X713" s="94" t="s">
        <v>90</v>
      </c>
      <c r="Y713" s="91">
        <v>0</v>
      </c>
      <c r="Z713" s="95" t="s">
        <v>90</v>
      </c>
      <c r="AA713" s="94" t="s">
        <v>90</v>
      </c>
      <c r="AB713" s="94" t="s">
        <v>90</v>
      </c>
      <c r="AC713" s="91">
        <v>0</v>
      </c>
      <c r="AD713" s="95" t="s">
        <v>90</v>
      </c>
      <c r="AE713" s="94" t="s">
        <v>90</v>
      </c>
      <c r="AF713" s="94" t="s">
        <v>90</v>
      </c>
      <c r="AG713" s="91">
        <v>0</v>
      </c>
    </row>
    <row r="714" spans="1:33">
      <c r="A714" s="95">
        <v>41213</v>
      </c>
      <c r="B714" s="94">
        <v>158.72451572228246</v>
      </c>
      <c r="C714" s="94">
        <v>175.74023622410951</v>
      </c>
      <c r="D714" s="91">
        <v>1</v>
      </c>
      <c r="F714" s="95" t="s">
        <v>90</v>
      </c>
      <c r="G714" s="94" t="s">
        <v>90</v>
      </c>
      <c r="H714" s="94" t="s">
        <v>90</v>
      </c>
      <c r="I714" s="91">
        <v>0</v>
      </c>
      <c r="J714" s="95" t="s">
        <v>90</v>
      </c>
      <c r="K714" s="94" t="s">
        <v>90</v>
      </c>
      <c r="L714" s="94" t="s">
        <v>90</v>
      </c>
      <c r="M714" s="91">
        <v>0</v>
      </c>
      <c r="N714" s="95" t="s">
        <v>90</v>
      </c>
      <c r="O714" s="94" t="s">
        <v>90</v>
      </c>
      <c r="P714" s="94" t="s">
        <v>90</v>
      </c>
      <c r="Q714" s="91">
        <v>0</v>
      </c>
      <c r="R714" s="95" t="s">
        <v>90</v>
      </c>
      <c r="S714" s="94" t="s">
        <v>90</v>
      </c>
      <c r="T714" s="94" t="s">
        <v>90</v>
      </c>
      <c r="U714" s="91">
        <v>0</v>
      </c>
      <c r="V714" s="95" t="s">
        <v>90</v>
      </c>
      <c r="W714" s="94" t="s">
        <v>90</v>
      </c>
      <c r="X714" s="94" t="s">
        <v>90</v>
      </c>
      <c r="Y714" s="91">
        <v>0</v>
      </c>
      <c r="Z714" s="95" t="s">
        <v>90</v>
      </c>
      <c r="AA714" s="94" t="s">
        <v>90</v>
      </c>
      <c r="AB714" s="94" t="s">
        <v>90</v>
      </c>
      <c r="AC714" s="91">
        <v>0</v>
      </c>
      <c r="AD714" s="95" t="s">
        <v>90</v>
      </c>
      <c r="AE714" s="94" t="s">
        <v>90</v>
      </c>
      <c r="AF714" s="94" t="s">
        <v>90</v>
      </c>
      <c r="AG714" s="91">
        <v>0</v>
      </c>
    </row>
    <row r="715" spans="1:33">
      <c r="A715" s="95">
        <v>41214</v>
      </c>
      <c r="B715" s="94">
        <v>158.24898421213518</v>
      </c>
      <c r="C715" s="94">
        <v>175.21372638065526</v>
      </c>
      <c r="D715" s="91">
        <v>1</v>
      </c>
      <c r="F715" s="95" t="s">
        <v>90</v>
      </c>
      <c r="G715" s="94" t="s">
        <v>90</v>
      </c>
      <c r="H715" s="94" t="s">
        <v>90</v>
      </c>
      <c r="I715" s="91">
        <v>0</v>
      </c>
      <c r="J715" s="95" t="s">
        <v>90</v>
      </c>
      <c r="K715" s="94" t="s">
        <v>90</v>
      </c>
      <c r="L715" s="94" t="s">
        <v>90</v>
      </c>
      <c r="M715" s="91">
        <v>0</v>
      </c>
      <c r="N715" s="95" t="s">
        <v>90</v>
      </c>
      <c r="O715" s="94" t="s">
        <v>90</v>
      </c>
      <c r="P715" s="94" t="s">
        <v>90</v>
      </c>
      <c r="Q715" s="91">
        <v>0</v>
      </c>
      <c r="R715" s="95" t="s">
        <v>90</v>
      </c>
      <c r="S715" s="94" t="s">
        <v>90</v>
      </c>
      <c r="T715" s="94" t="s">
        <v>90</v>
      </c>
      <c r="U715" s="91">
        <v>0</v>
      </c>
      <c r="V715" s="95" t="s">
        <v>90</v>
      </c>
      <c r="W715" s="94" t="s">
        <v>90</v>
      </c>
      <c r="X715" s="94" t="s">
        <v>90</v>
      </c>
      <c r="Y715" s="91">
        <v>0</v>
      </c>
      <c r="Z715" s="95" t="s">
        <v>90</v>
      </c>
      <c r="AA715" s="94" t="s">
        <v>90</v>
      </c>
      <c r="AB715" s="94" t="s">
        <v>90</v>
      </c>
      <c r="AC715" s="91">
        <v>0</v>
      </c>
      <c r="AD715" s="95" t="s">
        <v>90</v>
      </c>
      <c r="AE715" s="94" t="s">
        <v>90</v>
      </c>
      <c r="AF715" s="94" t="s">
        <v>90</v>
      </c>
      <c r="AG715" s="91">
        <v>0</v>
      </c>
    </row>
    <row r="716" spans="1:33">
      <c r="A716" s="95">
        <v>41215</v>
      </c>
      <c r="B716" s="94">
        <v>159.899671671612</v>
      </c>
      <c r="C716" s="94">
        <v>177.04137224078312</v>
      </c>
      <c r="D716" s="91">
        <v>1</v>
      </c>
      <c r="F716" s="95" t="s">
        <v>90</v>
      </c>
      <c r="G716" s="94" t="s">
        <v>90</v>
      </c>
      <c r="H716" s="94" t="s">
        <v>90</v>
      </c>
      <c r="I716" s="91">
        <v>0</v>
      </c>
      <c r="J716" s="95" t="s">
        <v>90</v>
      </c>
      <c r="K716" s="94" t="s">
        <v>90</v>
      </c>
      <c r="L716" s="94" t="s">
        <v>90</v>
      </c>
      <c r="M716" s="91">
        <v>0</v>
      </c>
      <c r="N716" s="95" t="s">
        <v>90</v>
      </c>
      <c r="O716" s="94" t="s">
        <v>90</v>
      </c>
      <c r="P716" s="94" t="s">
        <v>90</v>
      </c>
      <c r="Q716" s="91">
        <v>0</v>
      </c>
      <c r="R716" s="95" t="s">
        <v>90</v>
      </c>
      <c r="S716" s="94" t="s">
        <v>90</v>
      </c>
      <c r="T716" s="94" t="s">
        <v>90</v>
      </c>
      <c r="U716" s="91">
        <v>0</v>
      </c>
      <c r="V716" s="95" t="s">
        <v>90</v>
      </c>
      <c r="W716" s="94" t="s">
        <v>90</v>
      </c>
      <c r="X716" s="94" t="s">
        <v>90</v>
      </c>
      <c r="Y716" s="91">
        <v>0</v>
      </c>
      <c r="Z716" s="95" t="s">
        <v>90</v>
      </c>
      <c r="AA716" s="94" t="s">
        <v>90</v>
      </c>
      <c r="AB716" s="94" t="s">
        <v>90</v>
      </c>
      <c r="AC716" s="91">
        <v>0</v>
      </c>
      <c r="AD716" s="95" t="s">
        <v>90</v>
      </c>
      <c r="AE716" s="94" t="s">
        <v>90</v>
      </c>
      <c r="AF716" s="94" t="s">
        <v>90</v>
      </c>
      <c r="AG716" s="91">
        <v>0</v>
      </c>
    </row>
    <row r="717" spans="1:33">
      <c r="A717" s="95">
        <v>41218</v>
      </c>
      <c r="B717" s="94">
        <v>160.7761664768376</v>
      </c>
      <c r="C717" s="94">
        <v>178.01182978742366</v>
      </c>
      <c r="D717" s="91">
        <v>1</v>
      </c>
      <c r="F717" s="95" t="s">
        <v>90</v>
      </c>
      <c r="G717" s="94" t="s">
        <v>90</v>
      </c>
      <c r="H717" s="94" t="s">
        <v>90</v>
      </c>
      <c r="I717" s="91">
        <v>0</v>
      </c>
      <c r="J717" s="95" t="s">
        <v>90</v>
      </c>
      <c r="K717" s="94" t="s">
        <v>90</v>
      </c>
      <c r="L717" s="94" t="s">
        <v>90</v>
      </c>
      <c r="M717" s="91">
        <v>0</v>
      </c>
      <c r="N717" s="95" t="s">
        <v>90</v>
      </c>
      <c r="O717" s="94" t="s">
        <v>90</v>
      </c>
      <c r="P717" s="94" t="s">
        <v>90</v>
      </c>
      <c r="Q717" s="91">
        <v>0</v>
      </c>
      <c r="R717" s="95" t="s">
        <v>90</v>
      </c>
      <c r="S717" s="94" t="s">
        <v>90</v>
      </c>
      <c r="T717" s="94" t="s">
        <v>90</v>
      </c>
      <c r="U717" s="91">
        <v>0</v>
      </c>
      <c r="V717" s="95" t="s">
        <v>90</v>
      </c>
      <c r="W717" s="94" t="s">
        <v>90</v>
      </c>
      <c r="X717" s="94" t="s">
        <v>90</v>
      </c>
      <c r="Y717" s="91">
        <v>0</v>
      </c>
      <c r="Z717" s="95" t="s">
        <v>90</v>
      </c>
      <c r="AA717" s="94" t="s">
        <v>90</v>
      </c>
      <c r="AB717" s="94" t="s">
        <v>90</v>
      </c>
      <c r="AC717" s="91">
        <v>0</v>
      </c>
      <c r="AD717" s="95" t="s">
        <v>90</v>
      </c>
      <c r="AE717" s="94" t="s">
        <v>90</v>
      </c>
      <c r="AF717" s="94" t="s">
        <v>90</v>
      </c>
      <c r="AG717" s="91">
        <v>0</v>
      </c>
    </row>
    <row r="718" spans="1:33">
      <c r="A718" s="95">
        <v>41219</v>
      </c>
      <c r="B718" s="94">
        <v>161.15738051773167</v>
      </c>
      <c r="C718" s="94">
        <v>178.43391106008536</v>
      </c>
      <c r="D718" s="91">
        <v>1</v>
      </c>
      <c r="F718" s="95" t="s">
        <v>90</v>
      </c>
      <c r="G718" s="94" t="s">
        <v>90</v>
      </c>
      <c r="H718" s="94" t="s">
        <v>90</v>
      </c>
      <c r="I718" s="91">
        <v>0</v>
      </c>
      <c r="J718" s="95" t="s">
        <v>90</v>
      </c>
      <c r="K718" s="94" t="s">
        <v>90</v>
      </c>
      <c r="L718" s="94" t="s">
        <v>90</v>
      </c>
      <c r="M718" s="91">
        <v>0</v>
      </c>
      <c r="N718" s="95" t="s">
        <v>90</v>
      </c>
      <c r="O718" s="94" t="s">
        <v>90</v>
      </c>
      <c r="P718" s="94" t="s">
        <v>90</v>
      </c>
      <c r="Q718" s="91">
        <v>0</v>
      </c>
      <c r="R718" s="95" t="s">
        <v>90</v>
      </c>
      <c r="S718" s="94" t="s">
        <v>90</v>
      </c>
      <c r="T718" s="94" t="s">
        <v>90</v>
      </c>
      <c r="U718" s="91">
        <v>0</v>
      </c>
      <c r="V718" s="95" t="s">
        <v>90</v>
      </c>
      <c r="W718" s="94" t="s">
        <v>90</v>
      </c>
      <c r="X718" s="94" t="s">
        <v>90</v>
      </c>
      <c r="Y718" s="91">
        <v>0</v>
      </c>
      <c r="Z718" s="95" t="s">
        <v>90</v>
      </c>
      <c r="AA718" s="94" t="s">
        <v>90</v>
      </c>
      <c r="AB718" s="94" t="s">
        <v>90</v>
      </c>
      <c r="AC718" s="91">
        <v>0</v>
      </c>
      <c r="AD718" s="95" t="s">
        <v>90</v>
      </c>
      <c r="AE718" s="94" t="s">
        <v>90</v>
      </c>
      <c r="AF718" s="94" t="s">
        <v>90</v>
      </c>
      <c r="AG718" s="91">
        <v>0</v>
      </c>
    </row>
    <row r="719" spans="1:33">
      <c r="A719" s="95">
        <v>41220</v>
      </c>
      <c r="B719" s="94">
        <v>160.98680223229462</v>
      </c>
      <c r="C719" s="94">
        <v>178.24504629624599</v>
      </c>
      <c r="D719" s="91">
        <v>1</v>
      </c>
      <c r="F719" s="95" t="s">
        <v>90</v>
      </c>
      <c r="G719" s="94" t="s">
        <v>90</v>
      </c>
      <c r="H719" s="94" t="s">
        <v>90</v>
      </c>
      <c r="I719" s="91">
        <v>0</v>
      </c>
      <c r="J719" s="95" t="s">
        <v>90</v>
      </c>
      <c r="K719" s="94" t="s">
        <v>90</v>
      </c>
      <c r="L719" s="94" t="s">
        <v>90</v>
      </c>
      <c r="M719" s="91">
        <v>0</v>
      </c>
      <c r="N719" s="95" t="s">
        <v>90</v>
      </c>
      <c r="O719" s="94" t="s">
        <v>90</v>
      </c>
      <c r="P719" s="94" t="s">
        <v>90</v>
      </c>
      <c r="Q719" s="91">
        <v>0</v>
      </c>
      <c r="R719" s="95" t="s">
        <v>90</v>
      </c>
      <c r="S719" s="94" t="s">
        <v>90</v>
      </c>
      <c r="T719" s="94" t="s">
        <v>90</v>
      </c>
      <c r="U719" s="91">
        <v>0</v>
      </c>
      <c r="V719" s="95" t="s">
        <v>90</v>
      </c>
      <c r="W719" s="94" t="s">
        <v>90</v>
      </c>
      <c r="X719" s="94" t="s">
        <v>90</v>
      </c>
      <c r="Y719" s="91">
        <v>0</v>
      </c>
      <c r="Z719" s="95" t="s">
        <v>90</v>
      </c>
      <c r="AA719" s="94" t="s">
        <v>90</v>
      </c>
      <c r="AB719" s="94" t="s">
        <v>90</v>
      </c>
      <c r="AC719" s="91">
        <v>0</v>
      </c>
      <c r="AD719" s="95" t="s">
        <v>90</v>
      </c>
      <c r="AE719" s="94" t="s">
        <v>90</v>
      </c>
      <c r="AF719" s="94" t="s">
        <v>90</v>
      </c>
      <c r="AG719" s="91">
        <v>0</v>
      </c>
    </row>
    <row r="720" spans="1:33">
      <c r="A720" s="95">
        <v>41221</v>
      </c>
      <c r="B720" s="94">
        <v>161.20102210965632</v>
      </c>
      <c r="C720" s="94">
        <v>178.48223115505706</v>
      </c>
      <c r="D720" s="91">
        <v>1</v>
      </c>
      <c r="F720" s="95" t="s">
        <v>90</v>
      </c>
      <c r="G720" s="94" t="s">
        <v>90</v>
      </c>
      <c r="H720" s="94" t="s">
        <v>90</v>
      </c>
      <c r="I720" s="91">
        <v>0</v>
      </c>
      <c r="J720" s="95" t="s">
        <v>90</v>
      </c>
      <c r="K720" s="94" t="s">
        <v>90</v>
      </c>
      <c r="L720" s="94" t="s">
        <v>90</v>
      </c>
      <c r="M720" s="91">
        <v>0</v>
      </c>
      <c r="N720" s="95" t="s">
        <v>90</v>
      </c>
      <c r="O720" s="94" t="s">
        <v>90</v>
      </c>
      <c r="P720" s="94" t="s">
        <v>90</v>
      </c>
      <c r="Q720" s="91">
        <v>0</v>
      </c>
      <c r="R720" s="95" t="s">
        <v>90</v>
      </c>
      <c r="S720" s="94" t="s">
        <v>90</v>
      </c>
      <c r="T720" s="94" t="s">
        <v>90</v>
      </c>
      <c r="U720" s="91">
        <v>0</v>
      </c>
      <c r="V720" s="95" t="s">
        <v>90</v>
      </c>
      <c r="W720" s="94" t="s">
        <v>90</v>
      </c>
      <c r="X720" s="94" t="s">
        <v>90</v>
      </c>
      <c r="Y720" s="91">
        <v>0</v>
      </c>
      <c r="Z720" s="95" t="s">
        <v>90</v>
      </c>
      <c r="AA720" s="94" t="s">
        <v>90</v>
      </c>
      <c r="AB720" s="94" t="s">
        <v>90</v>
      </c>
      <c r="AC720" s="91">
        <v>0</v>
      </c>
      <c r="AD720" s="95" t="s">
        <v>90</v>
      </c>
      <c r="AE720" s="94" t="s">
        <v>90</v>
      </c>
      <c r="AF720" s="94" t="s">
        <v>90</v>
      </c>
      <c r="AG720" s="91">
        <v>0</v>
      </c>
    </row>
    <row r="721" spans="1:33">
      <c r="A721" s="95">
        <v>41222</v>
      </c>
      <c r="B721" s="94">
        <v>159.70603020238002</v>
      </c>
      <c r="C721" s="94">
        <v>176.82697185410845</v>
      </c>
      <c r="D721" s="91">
        <v>1</v>
      </c>
      <c r="F721" s="95" t="s">
        <v>90</v>
      </c>
      <c r="G721" s="94" t="s">
        <v>90</v>
      </c>
      <c r="H721" s="94" t="s">
        <v>90</v>
      </c>
      <c r="I721" s="91">
        <v>0</v>
      </c>
      <c r="J721" s="95" t="s">
        <v>90</v>
      </c>
      <c r="K721" s="94" t="s">
        <v>90</v>
      </c>
      <c r="L721" s="94" t="s">
        <v>90</v>
      </c>
      <c r="M721" s="91">
        <v>0</v>
      </c>
      <c r="N721" s="95" t="s">
        <v>90</v>
      </c>
      <c r="O721" s="94" t="s">
        <v>90</v>
      </c>
      <c r="P721" s="94" t="s">
        <v>90</v>
      </c>
      <c r="Q721" s="91">
        <v>0</v>
      </c>
      <c r="R721" s="95" t="s">
        <v>90</v>
      </c>
      <c r="S721" s="94" t="s">
        <v>90</v>
      </c>
      <c r="T721" s="94" t="s">
        <v>90</v>
      </c>
      <c r="U721" s="91">
        <v>0</v>
      </c>
      <c r="V721" s="95" t="s">
        <v>90</v>
      </c>
      <c r="W721" s="94" t="s">
        <v>90</v>
      </c>
      <c r="X721" s="94" t="s">
        <v>90</v>
      </c>
      <c r="Y721" s="91">
        <v>0</v>
      </c>
      <c r="Z721" s="95" t="s">
        <v>90</v>
      </c>
      <c r="AA721" s="94" t="s">
        <v>90</v>
      </c>
      <c r="AB721" s="94" t="s">
        <v>90</v>
      </c>
      <c r="AC721" s="91">
        <v>0</v>
      </c>
      <c r="AD721" s="95" t="s">
        <v>90</v>
      </c>
      <c r="AE721" s="94" t="s">
        <v>90</v>
      </c>
      <c r="AF721" s="94" t="s">
        <v>90</v>
      </c>
      <c r="AG721" s="91">
        <v>0</v>
      </c>
    </row>
    <row r="722" spans="1:33">
      <c r="A722" s="95">
        <v>41225</v>
      </c>
      <c r="B722" s="94">
        <v>159.99684478043267</v>
      </c>
      <c r="C722" s="94">
        <v>177.14896258384431</v>
      </c>
      <c r="D722" s="91">
        <v>1</v>
      </c>
      <c r="F722" s="95" t="s">
        <v>90</v>
      </c>
      <c r="G722" s="94" t="s">
        <v>90</v>
      </c>
      <c r="H722" s="94" t="s">
        <v>90</v>
      </c>
      <c r="I722" s="91">
        <v>0</v>
      </c>
      <c r="J722" s="95" t="s">
        <v>90</v>
      </c>
      <c r="K722" s="94" t="s">
        <v>90</v>
      </c>
      <c r="L722" s="94" t="s">
        <v>90</v>
      </c>
      <c r="M722" s="91">
        <v>0</v>
      </c>
      <c r="N722" s="95" t="s">
        <v>90</v>
      </c>
      <c r="O722" s="94" t="s">
        <v>90</v>
      </c>
      <c r="P722" s="94" t="s">
        <v>90</v>
      </c>
      <c r="Q722" s="91">
        <v>0</v>
      </c>
      <c r="R722" s="95" t="s">
        <v>90</v>
      </c>
      <c r="S722" s="94" t="s">
        <v>90</v>
      </c>
      <c r="T722" s="94" t="s">
        <v>90</v>
      </c>
      <c r="U722" s="91">
        <v>0</v>
      </c>
      <c r="V722" s="95" t="s">
        <v>90</v>
      </c>
      <c r="W722" s="94" t="s">
        <v>90</v>
      </c>
      <c r="X722" s="94" t="s">
        <v>90</v>
      </c>
      <c r="Y722" s="91">
        <v>0</v>
      </c>
      <c r="Z722" s="95" t="s">
        <v>90</v>
      </c>
      <c r="AA722" s="94" t="s">
        <v>90</v>
      </c>
      <c r="AB722" s="94" t="s">
        <v>90</v>
      </c>
      <c r="AC722" s="91">
        <v>0</v>
      </c>
      <c r="AD722" s="95" t="s">
        <v>90</v>
      </c>
      <c r="AE722" s="94" t="s">
        <v>90</v>
      </c>
      <c r="AF722" s="94" t="s">
        <v>90</v>
      </c>
      <c r="AG722" s="91">
        <v>0</v>
      </c>
    </row>
    <row r="723" spans="1:33">
      <c r="A723" s="95">
        <v>41226</v>
      </c>
      <c r="B723" s="94">
        <v>160.09100948636757</v>
      </c>
      <c r="C723" s="94">
        <v>177.25322201465542</v>
      </c>
      <c r="D723" s="91">
        <v>1</v>
      </c>
      <c r="F723" s="95" t="s">
        <v>90</v>
      </c>
      <c r="G723" s="94" t="s">
        <v>90</v>
      </c>
      <c r="H723" s="94" t="s">
        <v>90</v>
      </c>
      <c r="I723" s="91">
        <v>0</v>
      </c>
      <c r="J723" s="95" t="s">
        <v>90</v>
      </c>
      <c r="K723" s="94" t="s">
        <v>90</v>
      </c>
      <c r="L723" s="94" t="s">
        <v>90</v>
      </c>
      <c r="M723" s="91">
        <v>0</v>
      </c>
      <c r="N723" s="95" t="s">
        <v>90</v>
      </c>
      <c r="O723" s="94" t="s">
        <v>90</v>
      </c>
      <c r="P723" s="94" t="s">
        <v>90</v>
      </c>
      <c r="Q723" s="91">
        <v>0</v>
      </c>
      <c r="R723" s="95" t="s">
        <v>90</v>
      </c>
      <c r="S723" s="94" t="s">
        <v>90</v>
      </c>
      <c r="T723" s="94" t="s">
        <v>90</v>
      </c>
      <c r="U723" s="91">
        <v>0</v>
      </c>
      <c r="V723" s="95" t="s">
        <v>90</v>
      </c>
      <c r="W723" s="94" t="s">
        <v>90</v>
      </c>
      <c r="X723" s="94" t="s">
        <v>90</v>
      </c>
      <c r="Y723" s="91">
        <v>0</v>
      </c>
      <c r="Z723" s="95" t="s">
        <v>90</v>
      </c>
      <c r="AA723" s="94" t="s">
        <v>90</v>
      </c>
      <c r="AB723" s="94" t="s">
        <v>90</v>
      </c>
      <c r="AC723" s="91">
        <v>0</v>
      </c>
      <c r="AD723" s="95" t="s">
        <v>90</v>
      </c>
      <c r="AE723" s="94" t="s">
        <v>90</v>
      </c>
      <c r="AF723" s="94" t="s">
        <v>90</v>
      </c>
      <c r="AG723" s="91">
        <v>0</v>
      </c>
    </row>
    <row r="724" spans="1:33">
      <c r="A724" s="95">
        <v>41227</v>
      </c>
      <c r="B724" s="94">
        <v>159.64421883686657</v>
      </c>
      <c r="C724" s="94">
        <v>176.75853413402953</v>
      </c>
      <c r="D724" s="91">
        <v>1</v>
      </c>
      <c r="F724" s="95" t="s">
        <v>90</v>
      </c>
      <c r="G724" s="94" t="s">
        <v>90</v>
      </c>
      <c r="H724" s="94" t="s">
        <v>90</v>
      </c>
      <c r="I724" s="91">
        <v>0</v>
      </c>
      <c r="J724" s="95" t="s">
        <v>90</v>
      </c>
      <c r="K724" s="94" t="s">
        <v>90</v>
      </c>
      <c r="L724" s="94" t="s">
        <v>90</v>
      </c>
      <c r="M724" s="91">
        <v>0</v>
      </c>
      <c r="N724" s="95" t="s">
        <v>90</v>
      </c>
      <c r="O724" s="94" t="s">
        <v>90</v>
      </c>
      <c r="P724" s="94" t="s">
        <v>90</v>
      </c>
      <c r="Q724" s="91">
        <v>0</v>
      </c>
      <c r="R724" s="95" t="s">
        <v>90</v>
      </c>
      <c r="S724" s="94" t="s">
        <v>90</v>
      </c>
      <c r="T724" s="94" t="s">
        <v>90</v>
      </c>
      <c r="U724" s="91">
        <v>0</v>
      </c>
      <c r="V724" s="95" t="s">
        <v>90</v>
      </c>
      <c r="W724" s="94" t="s">
        <v>90</v>
      </c>
      <c r="X724" s="94" t="s">
        <v>90</v>
      </c>
      <c r="Y724" s="91">
        <v>0</v>
      </c>
      <c r="Z724" s="95" t="s">
        <v>90</v>
      </c>
      <c r="AA724" s="94" t="s">
        <v>90</v>
      </c>
      <c r="AB724" s="94" t="s">
        <v>90</v>
      </c>
      <c r="AC724" s="91">
        <v>0</v>
      </c>
      <c r="AD724" s="95" t="s">
        <v>90</v>
      </c>
      <c r="AE724" s="94" t="s">
        <v>90</v>
      </c>
      <c r="AF724" s="94" t="s">
        <v>90</v>
      </c>
      <c r="AG724" s="91">
        <v>0</v>
      </c>
    </row>
    <row r="725" spans="1:33">
      <c r="A725" s="95">
        <v>41228</v>
      </c>
      <c r="B725" s="94">
        <v>158.85110840658621</v>
      </c>
      <c r="C725" s="94">
        <v>175.88040000500089</v>
      </c>
      <c r="D725" s="91">
        <v>1</v>
      </c>
      <c r="F725" s="95" t="s">
        <v>90</v>
      </c>
      <c r="G725" s="94" t="s">
        <v>90</v>
      </c>
      <c r="H725" s="94" t="s">
        <v>90</v>
      </c>
      <c r="I725" s="91">
        <v>0</v>
      </c>
      <c r="J725" s="95" t="s">
        <v>90</v>
      </c>
      <c r="K725" s="94" t="s">
        <v>90</v>
      </c>
      <c r="L725" s="94" t="s">
        <v>90</v>
      </c>
      <c r="M725" s="91">
        <v>0</v>
      </c>
      <c r="N725" s="95" t="s">
        <v>90</v>
      </c>
      <c r="O725" s="94" t="s">
        <v>90</v>
      </c>
      <c r="P725" s="94" t="s">
        <v>90</v>
      </c>
      <c r="Q725" s="91">
        <v>0</v>
      </c>
      <c r="R725" s="95" t="s">
        <v>90</v>
      </c>
      <c r="S725" s="94" t="s">
        <v>90</v>
      </c>
      <c r="T725" s="94" t="s">
        <v>90</v>
      </c>
      <c r="U725" s="91">
        <v>0</v>
      </c>
      <c r="V725" s="95" t="s">
        <v>90</v>
      </c>
      <c r="W725" s="94" t="s">
        <v>90</v>
      </c>
      <c r="X725" s="94" t="s">
        <v>90</v>
      </c>
      <c r="Y725" s="91">
        <v>0</v>
      </c>
      <c r="Z725" s="95" t="s">
        <v>90</v>
      </c>
      <c r="AA725" s="94" t="s">
        <v>90</v>
      </c>
      <c r="AB725" s="94" t="s">
        <v>90</v>
      </c>
      <c r="AC725" s="91">
        <v>0</v>
      </c>
      <c r="AD725" s="95" t="s">
        <v>90</v>
      </c>
      <c r="AE725" s="94" t="s">
        <v>90</v>
      </c>
      <c r="AF725" s="94" t="s">
        <v>90</v>
      </c>
      <c r="AG725" s="91">
        <v>0</v>
      </c>
    </row>
    <row r="726" spans="1:33">
      <c r="A726" s="95">
        <v>41229</v>
      </c>
      <c r="B726" s="94">
        <v>159.01358651219897</v>
      </c>
      <c r="C726" s="94">
        <v>176.06029622665068</v>
      </c>
      <c r="D726" s="91">
        <v>1</v>
      </c>
      <c r="F726" s="95" t="s">
        <v>90</v>
      </c>
      <c r="G726" s="94" t="s">
        <v>90</v>
      </c>
      <c r="H726" s="94" t="s">
        <v>90</v>
      </c>
      <c r="I726" s="91">
        <v>0</v>
      </c>
      <c r="J726" s="95" t="s">
        <v>90</v>
      </c>
      <c r="K726" s="94" t="s">
        <v>90</v>
      </c>
      <c r="L726" s="94" t="s">
        <v>90</v>
      </c>
      <c r="M726" s="91">
        <v>0</v>
      </c>
      <c r="N726" s="95" t="s">
        <v>90</v>
      </c>
      <c r="O726" s="94" t="s">
        <v>90</v>
      </c>
      <c r="P726" s="94" t="s">
        <v>90</v>
      </c>
      <c r="Q726" s="91">
        <v>0</v>
      </c>
      <c r="R726" s="95" t="s">
        <v>90</v>
      </c>
      <c r="S726" s="94" t="s">
        <v>90</v>
      </c>
      <c r="T726" s="94" t="s">
        <v>90</v>
      </c>
      <c r="U726" s="91">
        <v>0</v>
      </c>
      <c r="V726" s="95" t="s">
        <v>90</v>
      </c>
      <c r="W726" s="94" t="s">
        <v>90</v>
      </c>
      <c r="X726" s="94" t="s">
        <v>90</v>
      </c>
      <c r="Y726" s="91">
        <v>0</v>
      </c>
      <c r="Z726" s="95" t="s">
        <v>90</v>
      </c>
      <c r="AA726" s="94" t="s">
        <v>90</v>
      </c>
      <c r="AB726" s="94" t="s">
        <v>90</v>
      </c>
      <c r="AC726" s="91">
        <v>0</v>
      </c>
      <c r="AD726" s="95" t="s">
        <v>90</v>
      </c>
      <c r="AE726" s="94" t="s">
        <v>90</v>
      </c>
      <c r="AF726" s="94" t="s">
        <v>90</v>
      </c>
      <c r="AG726" s="91">
        <v>0</v>
      </c>
    </row>
    <row r="727" spans="1:33">
      <c r="A727" s="95">
        <v>41232</v>
      </c>
      <c r="B727" s="94">
        <v>161.07117326613573</v>
      </c>
      <c r="C727" s="94">
        <v>178.33846214539966</v>
      </c>
      <c r="D727" s="91">
        <v>1</v>
      </c>
      <c r="F727" s="95" t="s">
        <v>90</v>
      </c>
      <c r="G727" s="94" t="s">
        <v>90</v>
      </c>
      <c r="H727" s="94" t="s">
        <v>90</v>
      </c>
      <c r="I727" s="91">
        <v>0</v>
      </c>
      <c r="J727" s="95" t="s">
        <v>90</v>
      </c>
      <c r="K727" s="94" t="s">
        <v>90</v>
      </c>
      <c r="L727" s="94" t="s">
        <v>90</v>
      </c>
      <c r="M727" s="91">
        <v>0</v>
      </c>
      <c r="N727" s="95" t="s">
        <v>90</v>
      </c>
      <c r="O727" s="94" t="s">
        <v>90</v>
      </c>
      <c r="P727" s="94" t="s">
        <v>90</v>
      </c>
      <c r="Q727" s="91">
        <v>0</v>
      </c>
      <c r="R727" s="95" t="s">
        <v>90</v>
      </c>
      <c r="S727" s="94" t="s">
        <v>90</v>
      </c>
      <c r="T727" s="94" t="s">
        <v>90</v>
      </c>
      <c r="U727" s="91">
        <v>0</v>
      </c>
      <c r="V727" s="95" t="s">
        <v>90</v>
      </c>
      <c r="W727" s="94" t="s">
        <v>90</v>
      </c>
      <c r="X727" s="94" t="s">
        <v>90</v>
      </c>
      <c r="Y727" s="91">
        <v>0</v>
      </c>
      <c r="Z727" s="95" t="s">
        <v>90</v>
      </c>
      <c r="AA727" s="94" t="s">
        <v>90</v>
      </c>
      <c r="AB727" s="94" t="s">
        <v>90</v>
      </c>
      <c r="AC727" s="91">
        <v>0</v>
      </c>
      <c r="AD727" s="95" t="s">
        <v>90</v>
      </c>
      <c r="AE727" s="94" t="s">
        <v>90</v>
      </c>
      <c r="AF727" s="94" t="s">
        <v>90</v>
      </c>
      <c r="AG727" s="91">
        <v>0</v>
      </c>
    </row>
    <row r="728" spans="1:33">
      <c r="A728" s="95">
        <v>41233</v>
      </c>
      <c r="B728" s="94">
        <v>159.98811441169042</v>
      </c>
      <c r="C728" s="94">
        <v>177.13929629468848</v>
      </c>
      <c r="D728" s="91">
        <v>1</v>
      </c>
      <c r="F728" s="95" t="s">
        <v>90</v>
      </c>
      <c r="G728" s="94" t="s">
        <v>90</v>
      </c>
      <c r="H728" s="94" t="s">
        <v>90</v>
      </c>
      <c r="I728" s="91">
        <v>0</v>
      </c>
      <c r="J728" s="95" t="s">
        <v>90</v>
      </c>
      <c r="K728" s="94" t="s">
        <v>90</v>
      </c>
      <c r="L728" s="94" t="s">
        <v>90</v>
      </c>
      <c r="M728" s="91">
        <v>0</v>
      </c>
      <c r="N728" s="95" t="s">
        <v>90</v>
      </c>
      <c r="O728" s="94" t="s">
        <v>90</v>
      </c>
      <c r="P728" s="94" t="s">
        <v>90</v>
      </c>
      <c r="Q728" s="91">
        <v>0</v>
      </c>
      <c r="R728" s="95" t="s">
        <v>90</v>
      </c>
      <c r="S728" s="94" t="s">
        <v>90</v>
      </c>
      <c r="T728" s="94" t="s">
        <v>90</v>
      </c>
      <c r="U728" s="91">
        <v>0</v>
      </c>
      <c r="V728" s="95" t="s">
        <v>90</v>
      </c>
      <c r="W728" s="94" t="s">
        <v>90</v>
      </c>
      <c r="X728" s="94" t="s">
        <v>90</v>
      </c>
      <c r="Y728" s="91">
        <v>0</v>
      </c>
      <c r="Z728" s="95" t="s">
        <v>90</v>
      </c>
      <c r="AA728" s="94" t="s">
        <v>90</v>
      </c>
      <c r="AB728" s="94" t="s">
        <v>90</v>
      </c>
      <c r="AC728" s="91">
        <v>0</v>
      </c>
      <c r="AD728" s="95" t="s">
        <v>90</v>
      </c>
      <c r="AE728" s="94" t="s">
        <v>90</v>
      </c>
      <c r="AF728" s="94" t="s">
        <v>90</v>
      </c>
      <c r="AG728" s="91">
        <v>0</v>
      </c>
    </row>
    <row r="729" spans="1:33">
      <c r="A729" s="95">
        <v>41234</v>
      </c>
      <c r="B729" s="94">
        <v>160.76013470117192</v>
      </c>
      <c r="C729" s="94">
        <v>177.99407935971087</v>
      </c>
      <c r="D729" s="91">
        <v>1</v>
      </c>
      <c r="F729" s="95" t="s">
        <v>90</v>
      </c>
      <c r="G729" s="94" t="s">
        <v>90</v>
      </c>
      <c r="H729" s="94" t="s">
        <v>90</v>
      </c>
      <c r="I729" s="91">
        <v>0</v>
      </c>
      <c r="J729" s="95" t="s">
        <v>90</v>
      </c>
      <c r="K729" s="94" t="s">
        <v>90</v>
      </c>
      <c r="L729" s="94" t="s">
        <v>90</v>
      </c>
      <c r="M729" s="91">
        <v>0</v>
      </c>
      <c r="N729" s="95" t="s">
        <v>90</v>
      </c>
      <c r="O729" s="94" t="s">
        <v>90</v>
      </c>
      <c r="P729" s="94" t="s">
        <v>90</v>
      </c>
      <c r="Q729" s="91">
        <v>0</v>
      </c>
      <c r="R729" s="95" t="s">
        <v>90</v>
      </c>
      <c r="S729" s="94" t="s">
        <v>90</v>
      </c>
      <c r="T729" s="94" t="s">
        <v>90</v>
      </c>
      <c r="U729" s="91">
        <v>0</v>
      </c>
      <c r="V729" s="95" t="s">
        <v>90</v>
      </c>
      <c r="W729" s="94" t="s">
        <v>90</v>
      </c>
      <c r="X729" s="94" t="s">
        <v>90</v>
      </c>
      <c r="Y729" s="91">
        <v>0</v>
      </c>
      <c r="Z729" s="95" t="s">
        <v>90</v>
      </c>
      <c r="AA729" s="94" t="s">
        <v>90</v>
      </c>
      <c r="AB729" s="94" t="s">
        <v>90</v>
      </c>
      <c r="AC729" s="91">
        <v>0</v>
      </c>
      <c r="AD729" s="95" t="s">
        <v>90</v>
      </c>
      <c r="AE729" s="94" t="s">
        <v>90</v>
      </c>
      <c r="AF729" s="94" t="s">
        <v>90</v>
      </c>
      <c r="AG729" s="91">
        <v>0</v>
      </c>
    </row>
    <row r="730" spans="1:33">
      <c r="A730" s="95">
        <v>41235</v>
      </c>
      <c r="B730" s="94">
        <v>160.91200426900556</v>
      </c>
      <c r="C730" s="94">
        <v>178.16222977809386</v>
      </c>
      <c r="D730" s="91">
        <v>1</v>
      </c>
      <c r="F730" s="95" t="s">
        <v>90</v>
      </c>
      <c r="G730" s="94" t="s">
        <v>90</v>
      </c>
      <c r="H730" s="94" t="s">
        <v>90</v>
      </c>
      <c r="I730" s="91">
        <v>0</v>
      </c>
      <c r="J730" s="95" t="s">
        <v>90</v>
      </c>
      <c r="K730" s="94" t="s">
        <v>90</v>
      </c>
      <c r="L730" s="94" t="s">
        <v>90</v>
      </c>
      <c r="M730" s="91">
        <v>0</v>
      </c>
      <c r="N730" s="95" t="s">
        <v>90</v>
      </c>
      <c r="O730" s="94" t="s">
        <v>90</v>
      </c>
      <c r="P730" s="94" t="s">
        <v>90</v>
      </c>
      <c r="Q730" s="91">
        <v>0</v>
      </c>
      <c r="R730" s="95" t="s">
        <v>90</v>
      </c>
      <c r="S730" s="94" t="s">
        <v>90</v>
      </c>
      <c r="T730" s="94" t="s">
        <v>90</v>
      </c>
      <c r="U730" s="91">
        <v>0</v>
      </c>
      <c r="V730" s="95" t="s">
        <v>90</v>
      </c>
      <c r="W730" s="94" t="s">
        <v>90</v>
      </c>
      <c r="X730" s="94" t="s">
        <v>90</v>
      </c>
      <c r="Y730" s="91">
        <v>0</v>
      </c>
      <c r="Z730" s="95" t="s">
        <v>90</v>
      </c>
      <c r="AA730" s="94" t="s">
        <v>90</v>
      </c>
      <c r="AB730" s="94" t="s">
        <v>90</v>
      </c>
      <c r="AC730" s="91">
        <v>0</v>
      </c>
      <c r="AD730" s="95" t="s">
        <v>90</v>
      </c>
      <c r="AE730" s="94" t="s">
        <v>90</v>
      </c>
      <c r="AF730" s="94" t="s">
        <v>90</v>
      </c>
      <c r="AG730" s="91">
        <v>0</v>
      </c>
    </row>
    <row r="731" spans="1:33">
      <c r="A731" s="95">
        <v>41236</v>
      </c>
      <c r="B731" s="94">
        <v>160.31562860004522</v>
      </c>
      <c r="C731" s="94">
        <v>177.50192093755669</v>
      </c>
      <c r="D731" s="91">
        <v>1</v>
      </c>
      <c r="F731" s="95" t="s">
        <v>90</v>
      </c>
      <c r="G731" s="94" t="s">
        <v>90</v>
      </c>
      <c r="H731" s="94" t="s">
        <v>90</v>
      </c>
      <c r="I731" s="91">
        <v>0</v>
      </c>
      <c r="J731" s="95" t="s">
        <v>90</v>
      </c>
      <c r="K731" s="94" t="s">
        <v>90</v>
      </c>
      <c r="L731" s="94" t="s">
        <v>90</v>
      </c>
      <c r="M731" s="91">
        <v>0</v>
      </c>
      <c r="N731" s="95" t="s">
        <v>90</v>
      </c>
      <c r="O731" s="94" t="s">
        <v>90</v>
      </c>
      <c r="P731" s="94" t="s">
        <v>90</v>
      </c>
      <c r="Q731" s="91">
        <v>0</v>
      </c>
      <c r="R731" s="95" t="s">
        <v>90</v>
      </c>
      <c r="S731" s="94" t="s">
        <v>90</v>
      </c>
      <c r="T731" s="94" t="s">
        <v>90</v>
      </c>
      <c r="U731" s="91">
        <v>0</v>
      </c>
      <c r="V731" s="95" t="s">
        <v>90</v>
      </c>
      <c r="W731" s="94" t="s">
        <v>90</v>
      </c>
      <c r="X731" s="94" t="s">
        <v>90</v>
      </c>
      <c r="Y731" s="91">
        <v>0</v>
      </c>
      <c r="Z731" s="95" t="s">
        <v>90</v>
      </c>
      <c r="AA731" s="94" t="s">
        <v>90</v>
      </c>
      <c r="AB731" s="94" t="s">
        <v>90</v>
      </c>
      <c r="AC731" s="91">
        <v>0</v>
      </c>
      <c r="AD731" s="95" t="s">
        <v>90</v>
      </c>
      <c r="AE731" s="94" t="s">
        <v>90</v>
      </c>
      <c r="AF731" s="94" t="s">
        <v>90</v>
      </c>
      <c r="AG731" s="91">
        <v>0</v>
      </c>
    </row>
    <row r="732" spans="1:33">
      <c r="A732" s="95">
        <v>41239</v>
      </c>
      <c r="B732" s="94">
        <v>159.90558469333962</v>
      </c>
      <c r="C732" s="94">
        <v>177.04791915529401</v>
      </c>
      <c r="D732" s="91">
        <v>1</v>
      </c>
      <c r="F732" s="95" t="s">
        <v>90</v>
      </c>
      <c r="G732" s="94" t="s">
        <v>90</v>
      </c>
      <c r="H732" s="94" t="s">
        <v>90</v>
      </c>
      <c r="I732" s="91">
        <v>0</v>
      </c>
      <c r="J732" s="95" t="s">
        <v>90</v>
      </c>
      <c r="K732" s="94" t="s">
        <v>90</v>
      </c>
      <c r="L732" s="94" t="s">
        <v>90</v>
      </c>
      <c r="M732" s="91">
        <v>0</v>
      </c>
      <c r="N732" s="95"/>
      <c r="O732" s="94"/>
      <c r="P732" s="94"/>
      <c r="Q732" s="91">
        <v>0</v>
      </c>
      <c r="R732" s="95"/>
      <c r="S732" s="94"/>
      <c r="T732" s="94"/>
      <c r="U732" s="91">
        <v>0</v>
      </c>
      <c r="V732" s="95" t="s">
        <v>90</v>
      </c>
      <c r="W732" s="94" t="s">
        <v>90</v>
      </c>
      <c r="X732" s="94" t="s">
        <v>90</v>
      </c>
      <c r="Y732" s="91">
        <v>0</v>
      </c>
      <c r="Z732" s="95" t="s">
        <v>90</v>
      </c>
      <c r="AA732" s="94" t="s">
        <v>90</v>
      </c>
      <c r="AB732" s="94" t="s">
        <v>90</v>
      </c>
      <c r="AC732" s="91">
        <v>0</v>
      </c>
      <c r="AD732" s="95" t="s">
        <v>90</v>
      </c>
      <c r="AE732" s="94" t="s">
        <v>90</v>
      </c>
      <c r="AF732" s="94" t="s">
        <v>90</v>
      </c>
      <c r="AG732" s="91">
        <v>0</v>
      </c>
    </row>
    <row r="733" spans="1:33">
      <c r="A733" s="95">
        <v>41240</v>
      </c>
      <c r="B733" s="94">
        <v>160.3663053427961</v>
      </c>
      <c r="C733" s="94">
        <v>177.55803037157565</v>
      </c>
      <c r="D733" s="91">
        <v>1</v>
      </c>
      <c r="F733" s="95" t="s">
        <v>90</v>
      </c>
      <c r="G733" s="94" t="s">
        <v>90</v>
      </c>
      <c r="H733" s="94" t="s">
        <v>90</v>
      </c>
      <c r="I733" s="91">
        <v>0</v>
      </c>
      <c r="J733" s="95" t="s">
        <v>90</v>
      </c>
      <c r="K733" s="94" t="s">
        <v>90</v>
      </c>
      <c r="L733" s="94" t="s">
        <v>90</v>
      </c>
      <c r="M733" s="91">
        <v>0</v>
      </c>
      <c r="N733" s="95"/>
      <c r="O733" s="94"/>
      <c r="P733" s="94"/>
      <c r="Q733" s="91">
        <v>0</v>
      </c>
      <c r="R733" s="95"/>
      <c r="S733" s="94"/>
      <c r="T733" s="94"/>
      <c r="U733" s="91">
        <v>0</v>
      </c>
      <c r="V733" s="95" t="s">
        <v>90</v>
      </c>
      <c r="W733" s="94" t="s">
        <v>90</v>
      </c>
      <c r="X733" s="94" t="s">
        <v>90</v>
      </c>
      <c r="Y733" s="91">
        <v>0</v>
      </c>
      <c r="Z733" s="95" t="s">
        <v>90</v>
      </c>
      <c r="AA733" s="94" t="s">
        <v>90</v>
      </c>
      <c r="AB733" s="94" t="s">
        <v>90</v>
      </c>
      <c r="AC733" s="91">
        <v>0</v>
      </c>
      <c r="AD733" s="95" t="s">
        <v>90</v>
      </c>
      <c r="AE733" s="94" t="s">
        <v>90</v>
      </c>
      <c r="AF733" s="94" t="s">
        <v>90</v>
      </c>
      <c r="AG733" s="91">
        <v>0</v>
      </c>
    </row>
    <row r="734" spans="1:33">
      <c r="A734" s="95">
        <v>41241</v>
      </c>
      <c r="B734" s="94">
        <v>159.27240509723237</v>
      </c>
      <c r="C734" s="94">
        <v>176.34686090171667</v>
      </c>
      <c r="D734" s="91">
        <v>1</v>
      </c>
      <c r="F734" s="95" t="s">
        <v>90</v>
      </c>
      <c r="G734" s="94" t="s">
        <v>90</v>
      </c>
      <c r="H734" s="94" t="s">
        <v>90</v>
      </c>
      <c r="I734" s="91">
        <v>0</v>
      </c>
      <c r="J734" s="95" t="s">
        <v>90</v>
      </c>
      <c r="K734" s="94" t="s">
        <v>90</v>
      </c>
      <c r="L734" s="94" t="s">
        <v>90</v>
      </c>
      <c r="M734" s="91">
        <v>0</v>
      </c>
      <c r="N734" s="95"/>
      <c r="O734" s="94"/>
      <c r="P734" s="94"/>
      <c r="Q734" s="91">
        <v>0</v>
      </c>
      <c r="R734" s="95"/>
      <c r="S734" s="94"/>
      <c r="T734" s="94"/>
      <c r="U734" s="91">
        <v>0</v>
      </c>
      <c r="V734" s="95" t="s">
        <v>90</v>
      </c>
      <c r="W734" s="94" t="s">
        <v>90</v>
      </c>
      <c r="X734" s="94" t="s">
        <v>90</v>
      </c>
      <c r="Y734" s="91">
        <v>0</v>
      </c>
      <c r="Z734" s="95" t="s">
        <v>90</v>
      </c>
      <c r="AA734" s="94" t="s">
        <v>90</v>
      </c>
      <c r="AB734" s="94" t="s">
        <v>90</v>
      </c>
      <c r="AC734" s="91">
        <v>0</v>
      </c>
      <c r="AD734" s="95" t="s">
        <v>90</v>
      </c>
      <c r="AE734" s="94" t="s">
        <v>90</v>
      </c>
      <c r="AF734" s="94" t="s">
        <v>90</v>
      </c>
      <c r="AG734" s="91">
        <v>0</v>
      </c>
    </row>
    <row r="735" spans="1:33">
      <c r="A735" s="95">
        <v>41242</v>
      </c>
      <c r="B735" s="94">
        <v>160.60826726417011</v>
      </c>
      <c r="C735" s="94">
        <v>177.82593130059098</v>
      </c>
      <c r="D735" s="91">
        <v>1</v>
      </c>
      <c r="F735" s="95" t="s">
        <v>90</v>
      </c>
      <c r="G735" s="94" t="s">
        <v>90</v>
      </c>
      <c r="H735" s="94" t="s">
        <v>90</v>
      </c>
      <c r="I735" s="91">
        <v>0</v>
      </c>
      <c r="J735" s="95" t="s">
        <v>90</v>
      </c>
      <c r="K735" s="94" t="s">
        <v>90</v>
      </c>
      <c r="L735" s="94" t="s">
        <v>90</v>
      </c>
      <c r="M735" s="91">
        <v>0</v>
      </c>
      <c r="N735" s="95"/>
      <c r="O735" s="94"/>
      <c r="P735" s="94"/>
      <c r="Q735" s="91">
        <v>0</v>
      </c>
      <c r="R735" s="95"/>
      <c r="S735" s="94"/>
      <c r="T735" s="94"/>
      <c r="U735" s="91">
        <v>0</v>
      </c>
      <c r="V735" s="95" t="s">
        <v>90</v>
      </c>
      <c r="W735" s="94" t="s">
        <v>90</v>
      </c>
      <c r="X735" s="94" t="s">
        <v>90</v>
      </c>
      <c r="Y735" s="91">
        <v>0</v>
      </c>
      <c r="Z735" s="95" t="s">
        <v>90</v>
      </c>
      <c r="AA735" s="94" t="s">
        <v>90</v>
      </c>
      <c r="AB735" s="94" t="s">
        <v>90</v>
      </c>
      <c r="AC735" s="91">
        <v>0</v>
      </c>
      <c r="AD735" s="95" t="s">
        <v>90</v>
      </c>
      <c r="AE735" s="94" t="s">
        <v>90</v>
      </c>
      <c r="AF735" s="94" t="s">
        <v>90</v>
      </c>
      <c r="AG735" s="91">
        <v>0</v>
      </c>
    </row>
    <row r="736" spans="1:33">
      <c r="A736" s="95">
        <v>41243</v>
      </c>
      <c r="B736" s="94">
        <v>160.81876515842333</v>
      </c>
      <c r="C736" s="94">
        <v>178.05899516909548</v>
      </c>
      <c r="D736" s="91">
        <v>1</v>
      </c>
      <c r="F736" s="95" t="s">
        <v>90</v>
      </c>
      <c r="G736" s="94" t="s">
        <v>90</v>
      </c>
      <c r="H736" s="94" t="s">
        <v>90</v>
      </c>
      <c r="I736" s="91">
        <v>0</v>
      </c>
      <c r="J736" s="95" t="s">
        <v>90</v>
      </c>
      <c r="K736" s="94" t="s">
        <v>90</v>
      </c>
      <c r="L736" s="94" t="s">
        <v>90</v>
      </c>
      <c r="M736" s="91">
        <v>0</v>
      </c>
      <c r="N736" s="95"/>
      <c r="O736" s="94"/>
      <c r="P736" s="94"/>
      <c r="Q736" s="91">
        <v>0</v>
      </c>
      <c r="R736" s="95"/>
      <c r="S736" s="94"/>
      <c r="T736" s="94"/>
      <c r="U736" s="91">
        <v>0</v>
      </c>
      <c r="V736" s="95" t="s">
        <v>90</v>
      </c>
      <c r="W736" s="94" t="s">
        <v>90</v>
      </c>
      <c r="X736" s="94" t="s">
        <v>90</v>
      </c>
      <c r="Y736" s="91">
        <v>0</v>
      </c>
      <c r="Z736" s="95" t="s">
        <v>90</v>
      </c>
      <c r="AA736" s="94" t="s">
        <v>90</v>
      </c>
      <c r="AB736" s="94" t="s">
        <v>90</v>
      </c>
      <c r="AC736" s="91">
        <v>0</v>
      </c>
      <c r="AD736" s="95" t="s">
        <v>90</v>
      </c>
      <c r="AE736" s="94" t="s">
        <v>90</v>
      </c>
      <c r="AF736" s="94" t="s">
        <v>90</v>
      </c>
      <c r="AG736" s="91">
        <v>0</v>
      </c>
    </row>
    <row r="737" spans="1:33">
      <c r="A737" s="95">
        <v>41246</v>
      </c>
      <c r="B737" s="94">
        <v>161.59281025104144</v>
      </c>
      <c r="C737" s="94">
        <v>178.91602010192204</v>
      </c>
      <c r="D737" s="91">
        <v>1</v>
      </c>
      <c r="F737" s="95" t="s">
        <v>90</v>
      </c>
      <c r="G737" s="94" t="s">
        <v>90</v>
      </c>
      <c r="H737" s="94" t="s">
        <v>90</v>
      </c>
      <c r="I737" s="91">
        <v>0</v>
      </c>
      <c r="J737" s="95" t="s">
        <v>90</v>
      </c>
      <c r="K737" s="94" t="s">
        <v>90</v>
      </c>
      <c r="L737" s="94" t="s">
        <v>90</v>
      </c>
      <c r="M737" s="91">
        <v>0</v>
      </c>
      <c r="N737" s="95"/>
      <c r="O737" s="94"/>
      <c r="P737" s="94"/>
      <c r="Q737" s="91">
        <v>0</v>
      </c>
      <c r="R737" s="95"/>
      <c r="S737" s="94"/>
      <c r="T737" s="94"/>
      <c r="U737" s="91">
        <v>0</v>
      </c>
      <c r="V737" s="95" t="s">
        <v>90</v>
      </c>
      <c r="W737" s="94" t="s">
        <v>90</v>
      </c>
      <c r="X737" s="94" t="s">
        <v>90</v>
      </c>
      <c r="Y737" s="91">
        <v>0</v>
      </c>
      <c r="Z737" s="95" t="s">
        <v>90</v>
      </c>
      <c r="AA737" s="94" t="s">
        <v>90</v>
      </c>
      <c r="AB737" s="94" t="s">
        <v>90</v>
      </c>
      <c r="AC737" s="91">
        <v>0</v>
      </c>
      <c r="AD737" s="95"/>
      <c r="AE737" s="94"/>
      <c r="AF737" s="94"/>
      <c r="AG737" s="91">
        <v>0</v>
      </c>
    </row>
    <row r="738" spans="1:33">
      <c r="A738" s="95">
        <v>41247</v>
      </c>
      <c r="B738" s="94">
        <v>161.97483446451011</v>
      </c>
      <c r="C738" s="94">
        <v>179.33899839996758</v>
      </c>
      <c r="D738" s="91">
        <v>1</v>
      </c>
      <c r="F738" s="95"/>
      <c r="G738" s="94"/>
      <c r="H738" s="94"/>
      <c r="J738" s="95" t="s">
        <v>90</v>
      </c>
      <c r="K738" s="94" t="s">
        <v>90</v>
      </c>
      <c r="L738" s="94" t="s">
        <v>90</v>
      </c>
      <c r="N738" s="95"/>
      <c r="O738" s="94"/>
      <c r="P738" s="94"/>
      <c r="R738" s="95"/>
      <c r="S738" s="94"/>
      <c r="T738" s="94"/>
      <c r="V738" s="95" t="s">
        <v>90</v>
      </c>
      <c r="W738" s="94" t="s">
        <v>90</v>
      </c>
      <c r="X738" s="94" t="s">
        <v>90</v>
      </c>
      <c r="Z738" s="95" t="s">
        <v>90</v>
      </c>
      <c r="AA738" s="94" t="s">
        <v>90</v>
      </c>
      <c r="AB738" s="94" t="s">
        <v>90</v>
      </c>
      <c r="AD738" s="95"/>
      <c r="AE738" s="94"/>
      <c r="AF738" s="94"/>
    </row>
    <row r="739" spans="1:33">
      <c r="A739" s="95">
        <v>41248</v>
      </c>
      <c r="B739" s="94">
        <v>163.5117997618531</v>
      </c>
      <c r="C739" s="94">
        <v>181.04073075803578</v>
      </c>
      <c r="D739" s="91">
        <v>1</v>
      </c>
      <c r="F739" s="95"/>
      <c r="G739" s="94"/>
      <c r="H739" s="94"/>
      <c r="J739" s="95" t="s">
        <v>90</v>
      </c>
      <c r="K739" s="94" t="s">
        <v>90</v>
      </c>
      <c r="L739" s="94" t="s">
        <v>90</v>
      </c>
      <c r="N739" s="95"/>
      <c r="O739" s="94"/>
      <c r="P739" s="94"/>
      <c r="R739" s="95"/>
      <c r="S739" s="94"/>
      <c r="T739" s="94"/>
      <c r="V739" s="95"/>
      <c r="W739" s="94"/>
      <c r="X739" s="94"/>
      <c r="Z739" s="95"/>
      <c r="AA739" s="94"/>
      <c r="AB739" s="94"/>
      <c r="AD739" s="95"/>
      <c r="AE739" s="94"/>
      <c r="AF739" s="94"/>
    </row>
    <row r="740" spans="1:33">
      <c r="A740" s="95">
        <v>41249</v>
      </c>
      <c r="B740" s="94">
        <v>164.90806061629101</v>
      </c>
      <c r="C740" s="94">
        <v>182.58667475586614</v>
      </c>
      <c r="D740" s="91">
        <v>1</v>
      </c>
      <c r="F740" s="95"/>
      <c r="G740" s="94"/>
      <c r="H740" s="94"/>
      <c r="J740" s="95" t="s">
        <v>90</v>
      </c>
      <c r="K740" s="94" t="s">
        <v>90</v>
      </c>
      <c r="L740" s="94" t="s">
        <v>90</v>
      </c>
      <c r="N740" s="95"/>
      <c r="O740" s="94"/>
      <c r="P740" s="94"/>
      <c r="R740" s="95"/>
      <c r="S740" s="94"/>
      <c r="T740" s="94"/>
      <c r="V740" s="95"/>
      <c r="W740" s="94"/>
      <c r="X740" s="94"/>
      <c r="Z740" s="95"/>
      <c r="AA740" s="94"/>
      <c r="AB740" s="94"/>
      <c r="AD740" s="95"/>
      <c r="AE740" s="94"/>
      <c r="AF740" s="94"/>
    </row>
    <row r="741" spans="1:33">
      <c r="A741" s="95">
        <v>41250</v>
      </c>
      <c r="B741" s="94">
        <v>164.63007460807356</v>
      </c>
      <c r="C741" s="94">
        <v>182.27888785521742</v>
      </c>
      <c r="D741" s="91">
        <v>1</v>
      </c>
      <c r="F741" s="95"/>
      <c r="G741" s="94"/>
      <c r="H741" s="94"/>
      <c r="J741" s="95" t="s">
        <v>90</v>
      </c>
      <c r="K741" s="94" t="s">
        <v>90</v>
      </c>
      <c r="L741" s="94" t="s">
        <v>90</v>
      </c>
      <c r="N741" s="95"/>
      <c r="O741" s="94"/>
      <c r="P741" s="94"/>
      <c r="R741" s="95"/>
      <c r="S741" s="94"/>
      <c r="T741" s="94"/>
      <c r="V741" s="95"/>
      <c r="W741" s="94"/>
      <c r="X741" s="94"/>
      <c r="Z741" s="95"/>
      <c r="AA741" s="94"/>
      <c r="AB741" s="94"/>
      <c r="AD741" s="95"/>
      <c r="AE741" s="94"/>
      <c r="AF741" s="94"/>
    </row>
    <row r="742" spans="1:33">
      <c r="A742" s="95">
        <v>41253</v>
      </c>
      <c r="B742" s="94">
        <v>164.77224686281255</v>
      </c>
      <c r="C742" s="94">
        <v>182.69155674770826</v>
      </c>
      <c r="D742" s="91">
        <v>1</v>
      </c>
    </row>
    <row r="743" spans="1:33">
      <c r="A743" s="95">
        <v>41254</v>
      </c>
      <c r="B743" s="94">
        <v>166.16124071256044</v>
      </c>
      <c r="C743" s="94">
        <v>184.23160644390927</v>
      </c>
      <c r="D743" s="91">
        <v>1</v>
      </c>
    </row>
    <row r="744" spans="1:33">
      <c r="A744" s="95">
        <v>41255</v>
      </c>
      <c r="B744" s="94">
        <v>167.58636616147766</v>
      </c>
      <c r="C744" s="94">
        <v>185.81171712262227</v>
      </c>
      <c r="D744" s="91">
        <v>1</v>
      </c>
    </row>
    <row r="745" spans="1:33">
      <c r="A745" s="95">
        <v>41256</v>
      </c>
      <c r="B745" s="94">
        <v>167.07679164348571</v>
      </c>
      <c r="C745" s="94">
        <v>185.24672536130691</v>
      </c>
      <c r="D745" s="91">
        <v>1</v>
      </c>
    </row>
    <row r="746" spans="1:33">
      <c r="A746" s="95">
        <v>41257</v>
      </c>
      <c r="B746" s="94">
        <v>167.51544267106152</v>
      </c>
      <c r="C746" s="94">
        <v>185.73308056142463</v>
      </c>
      <c r="D746" s="91">
        <v>1</v>
      </c>
    </row>
    <row r="747" spans="1:33">
      <c r="A747" s="95">
        <v>41261</v>
      </c>
      <c r="B747" s="94">
        <v>168.93256062467776</v>
      </c>
      <c r="C747" s="94">
        <v>187.30431291378085</v>
      </c>
      <c r="D747" s="91">
        <v>1</v>
      </c>
    </row>
    <row r="748" spans="1:33">
      <c r="A748" s="95">
        <v>41262</v>
      </c>
      <c r="B748" s="94">
        <v>171.10990245743562</v>
      </c>
      <c r="C748" s="94">
        <v>189.71844500563509</v>
      </c>
      <c r="D748" s="91">
        <v>1</v>
      </c>
    </row>
    <row r="749" spans="1:33">
      <c r="A749" s="95">
        <v>41263</v>
      </c>
      <c r="B749" s="94">
        <v>172.9786451151692</v>
      </c>
      <c r="C749" s="94">
        <v>191.7904171478032</v>
      </c>
      <c r="D749" s="91">
        <v>1</v>
      </c>
    </row>
    <row r="750" spans="1:33">
      <c r="A750" s="95">
        <v>41264</v>
      </c>
      <c r="B750" s="94">
        <v>172.1036487299084</v>
      </c>
      <c r="C750" s="94">
        <v>190.82026316364951</v>
      </c>
      <c r="D750" s="91">
        <v>1</v>
      </c>
    </row>
    <row r="751" spans="1:33">
      <c r="A751" s="95">
        <v>41267</v>
      </c>
      <c r="B751" s="94">
        <v>172.15069189466831</v>
      </c>
      <c r="C751" s="94">
        <v>190.87242236623345</v>
      </c>
      <c r="D751" s="91">
        <v>1</v>
      </c>
    </row>
    <row r="752" spans="1:33">
      <c r="A752" s="95">
        <v>41270</v>
      </c>
      <c r="B752" s="94">
        <v>174.13829681821605</v>
      </c>
      <c r="C752" s="94">
        <v>193.07618328226124</v>
      </c>
      <c r="D752" s="91">
        <v>1</v>
      </c>
    </row>
    <row r="753" spans="1:4" s="7" customFormat="1">
      <c r="A753" s="95">
        <v>41271</v>
      </c>
      <c r="B753" s="94">
        <v>173.64789167672686</v>
      </c>
      <c r="C753" s="94">
        <v>192.53244560530686</v>
      </c>
      <c r="D753" s="91">
        <v>1</v>
      </c>
    </row>
    <row r="754" spans="1:4" s="7" customFormat="1">
      <c r="A754" s="95">
        <v>41274</v>
      </c>
      <c r="B754" s="94">
        <v>173.09505505787732</v>
      </c>
      <c r="C754" s="94">
        <v>191.91948690353684</v>
      </c>
      <c r="D754" s="91">
        <v>1</v>
      </c>
    </row>
    <row r="755" spans="1:4" s="7" customFormat="1">
      <c r="A755" s="95">
        <v>41276</v>
      </c>
      <c r="B755" s="94">
        <v>175.89380649239715</v>
      </c>
      <c r="C755" s="94">
        <v>195.02260812848448</v>
      </c>
      <c r="D755" s="91">
        <v>1</v>
      </c>
    </row>
    <row r="756" spans="1:4" s="7" customFormat="1">
      <c r="A756" s="95">
        <v>41277</v>
      </c>
      <c r="B756" s="94">
        <v>176.74842497412186</v>
      </c>
      <c r="C756" s="94">
        <v>195.97016807152298</v>
      </c>
      <c r="D756" s="91">
        <v>1</v>
      </c>
    </row>
    <row r="757" spans="1:4" s="7" customFormat="1">
      <c r="A757" s="95">
        <v>41278</v>
      </c>
      <c r="B757" s="94">
        <v>177.01533644696156</v>
      </c>
      <c r="C757" s="94">
        <v>196.2661066984175</v>
      </c>
      <c r="D757" s="91">
        <v>1</v>
      </c>
    </row>
    <row r="758" spans="1:4" s="7" customFormat="1">
      <c r="A758" s="95">
        <v>41281</v>
      </c>
      <c r="B758" s="94">
        <v>177.78056541666393</v>
      </c>
      <c r="C758" s="94">
        <v>197.34560889760897</v>
      </c>
      <c r="D758" s="91">
        <v>1</v>
      </c>
    </row>
    <row r="759" spans="1:4" s="7" customFormat="1">
      <c r="A759" s="95">
        <v>41282</v>
      </c>
      <c r="B759" s="94">
        <v>177.66562155814492</v>
      </c>
      <c r="C759" s="94">
        <v>197.21801527850155</v>
      </c>
      <c r="D759" s="91">
        <v>1</v>
      </c>
    </row>
    <row r="760" spans="1:4" s="7" customFormat="1">
      <c r="A760" s="95">
        <v>41283</v>
      </c>
      <c r="B760" s="94">
        <v>177.67712936641411</v>
      </c>
      <c r="C760" s="94">
        <v>197.23078953998865</v>
      </c>
      <c r="D760" s="91">
        <v>1</v>
      </c>
    </row>
    <row r="761" spans="1:4" s="7" customFormat="1">
      <c r="A761" s="95">
        <v>41284</v>
      </c>
      <c r="B761" s="94">
        <v>177.86930287808335</v>
      </c>
      <c r="C761" s="94">
        <v>197.4441120625348</v>
      </c>
      <c r="D761" s="91">
        <v>1</v>
      </c>
    </row>
    <row r="762" spans="1:4" s="7" customFormat="1">
      <c r="A762" s="95">
        <v>41285</v>
      </c>
      <c r="B762" s="94">
        <v>177.99326909749223</v>
      </c>
      <c r="C762" s="94">
        <v>197.58172096818006</v>
      </c>
      <c r="D762" s="91">
        <v>1</v>
      </c>
    </row>
    <row r="763" spans="1:4" s="7" customFormat="1">
      <c r="A763" s="95">
        <v>41288</v>
      </c>
      <c r="B763" s="94">
        <v>176.91524482126678</v>
      </c>
      <c r="C763" s="94">
        <v>196.38505834817147</v>
      </c>
      <c r="D763" s="91">
        <v>1</v>
      </c>
    </row>
    <row r="764" spans="1:4" s="7" customFormat="1">
      <c r="A764" s="95">
        <v>41289</v>
      </c>
      <c r="B764" s="94">
        <v>173.96368924110303</v>
      </c>
      <c r="C764" s="94">
        <v>193.10867922429253</v>
      </c>
      <c r="D764" s="91">
        <v>1</v>
      </c>
    </row>
    <row r="765" spans="1:4" s="7" customFormat="1">
      <c r="A765" s="95">
        <v>41290</v>
      </c>
      <c r="B765" s="94">
        <v>173.60372706084016</v>
      </c>
      <c r="C765" s="94">
        <v>192.7091026143431</v>
      </c>
      <c r="D765" s="91">
        <v>1</v>
      </c>
    </row>
    <row r="766" spans="1:4" s="7" customFormat="1">
      <c r="A766" s="95">
        <v>41291</v>
      </c>
      <c r="B766" s="94">
        <v>174.92737438096194</v>
      </c>
      <c r="C766" s="94">
        <v>194.1784194980132</v>
      </c>
      <c r="D766" s="91">
        <v>1</v>
      </c>
    </row>
    <row r="767" spans="1:4" s="7" customFormat="1">
      <c r="A767" s="95">
        <v>41292</v>
      </c>
      <c r="B767" s="94">
        <v>175.39311635656557</v>
      </c>
      <c r="C767" s="94">
        <v>194.69541714367409</v>
      </c>
      <c r="D767" s="91">
        <v>1</v>
      </c>
    </row>
    <row r="768" spans="1:4" s="7" customFormat="1">
      <c r="A768" s="95">
        <v>41295</v>
      </c>
      <c r="B768" s="94">
        <v>175.37460922703212</v>
      </c>
      <c r="C768" s="94">
        <v>194.67487327411126</v>
      </c>
      <c r="D768" s="91">
        <v>1</v>
      </c>
    </row>
    <row r="769" spans="1:4" s="7" customFormat="1">
      <c r="A769" s="95">
        <v>41296</v>
      </c>
      <c r="B769" s="94">
        <v>174.72406275944746</v>
      </c>
      <c r="C769" s="94">
        <v>193.95273309832325</v>
      </c>
      <c r="D769" s="91">
        <v>1</v>
      </c>
    </row>
    <row r="770" spans="1:4" s="7" customFormat="1">
      <c r="A770" s="95">
        <v>41297</v>
      </c>
      <c r="B770" s="94">
        <v>174.32589862977667</v>
      </c>
      <c r="C770" s="94">
        <v>193.51075035163262</v>
      </c>
      <c r="D770" s="91">
        <v>1</v>
      </c>
    </row>
    <row r="771" spans="1:4" s="7" customFormat="1">
      <c r="A771" s="95">
        <v>41298</v>
      </c>
      <c r="B771" s="94">
        <v>175.39149898609244</v>
      </c>
      <c r="C771" s="94">
        <v>194.6936217789216</v>
      </c>
      <c r="D771" s="91">
        <v>1</v>
      </c>
    </row>
    <row r="772" spans="1:4" s="7" customFormat="1">
      <c r="A772" s="95">
        <v>41299</v>
      </c>
      <c r="B772" s="94">
        <v>176.68475788842451</v>
      </c>
      <c r="C772" s="94">
        <v>196.12920594946814</v>
      </c>
      <c r="D772" s="91">
        <v>1</v>
      </c>
    </row>
    <row r="773" spans="1:4" s="7" customFormat="1">
      <c r="A773" s="95">
        <v>41302</v>
      </c>
      <c r="B773" s="94">
        <v>177.02752984725677</v>
      </c>
      <c r="C773" s="94">
        <v>196.50970052585919</v>
      </c>
      <c r="D773" s="91">
        <v>1</v>
      </c>
    </row>
    <row r="774" spans="1:4" s="7" customFormat="1">
      <c r="A774" s="95">
        <v>41303</v>
      </c>
      <c r="B774" s="94">
        <v>177.0036191874332</v>
      </c>
      <c r="C774" s="94">
        <v>196.48315845861487</v>
      </c>
      <c r="D774" s="91">
        <v>1</v>
      </c>
    </row>
    <row r="775" spans="1:4" s="7" customFormat="1">
      <c r="A775" s="95">
        <v>41304</v>
      </c>
      <c r="B775" s="94">
        <v>173.99497292098937</v>
      </c>
      <c r="C775" s="94">
        <v>193.14340572457826</v>
      </c>
      <c r="D775" s="91">
        <v>1</v>
      </c>
    </row>
    <row r="776" spans="1:4" s="7" customFormat="1">
      <c r="A776" s="95">
        <v>41305</v>
      </c>
      <c r="B776" s="94">
        <v>173.44147180595232</v>
      </c>
      <c r="C776" s="94">
        <v>192.52899090192042</v>
      </c>
      <c r="D776" s="91">
        <v>1</v>
      </c>
    </row>
    <row r="777" spans="1:4" s="7" customFormat="1">
      <c r="A777" s="95">
        <v>41306</v>
      </c>
      <c r="B777" s="94">
        <v>173.19421932145602</v>
      </c>
      <c r="C777" s="94">
        <v>192.25452787504224</v>
      </c>
      <c r="D777" s="91">
        <v>1</v>
      </c>
    </row>
    <row r="778" spans="1:4" s="7" customFormat="1">
      <c r="A778" s="95">
        <v>41309</v>
      </c>
      <c r="B778" s="94">
        <v>171.51045763927559</v>
      </c>
      <c r="C778" s="94">
        <v>190.3854654517701</v>
      </c>
      <c r="D778" s="91">
        <v>1</v>
      </c>
    </row>
    <row r="779" spans="1:4" s="7" customFormat="1">
      <c r="A779" s="95">
        <v>41310</v>
      </c>
      <c r="B779" s="94">
        <v>172.91343209243266</v>
      </c>
      <c r="C779" s="94">
        <v>191.94283954987341</v>
      </c>
      <c r="D779" s="91">
        <v>1</v>
      </c>
    </row>
    <row r="780" spans="1:4" s="7" customFormat="1">
      <c r="A780" s="95">
        <v>41311</v>
      </c>
      <c r="B780" s="94">
        <v>172.69839994311783</v>
      </c>
      <c r="C780" s="94">
        <v>191.70414275903107</v>
      </c>
      <c r="D780" s="91">
        <v>1</v>
      </c>
    </row>
    <row r="781" spans="1:4" s="7" customFormat="1">
      <c r="A781" s="95">
        <v>41312</v>
      </c>
      <c r="B781" s="94">
        <v>174.43301305661407</v>
      </c>
      <c r="C781" s="94">
        <v>193.62965289723095</v>
      </c>
      <c r="D781" s="91">
        <v>1</v>
      </c>
    </row>
    <row r="782" spans="1:4" s="7" customFormat="1">
      <c r="A782" s="95">
        <v>41313</v>
      </c>
      <c r="B782" s="94">
        <v>175.07608990885061</v>
      </c>
      <c r="C782" s="94">
        <v>194.34350141422235</v>
      </c>
      <c r="D782" s="91">
        <v>1</v>
      </c>
    </row>
    <row r="783" spans="1:4" s="7" customFormat="1">
      <c r="A783" s="95">
        <v>41316</v>
      </c>
      <c r="B783" s="94">
        <v>175.54688238254727</v>
      </c>
      <c r="C783" s="94">
        <v>194.86610537359397</v>
      </c>
      <c r="D783" s="91">
        <v>1</v>
      </c>
    </row>
    <row r="784" spans="1:4" s="7" customFormat="1">
      <c r="A784" s="95">
        <v>41317</v>
      </c>
      <c r="B784" s="94">
        <v>173.80623080353868</v>
      </c>
      <c r="C784" s="94">
        <v>192.93389222682538</v>
      </c>
      <c r="D784" s="91">
        <v>1</v>
      </c>
    </row>
    <row r="785" spans="1:4" s="7" customFormat="1">
      <c r="A785" s="95">
        <v>41318</v>
      </c>
      <c r="B785" s="94">
        <v>174.24211181936894</v>
      </c>
      <c r="C785" s="94">
        <v>193.41774266500084</v>
      </c>
      <c r="D785" s="91">
        <v>1</v>
      </c>
    </row>
    <row r="786" spans="1:4" s="7" customFormat="1">
      <c r="A786" s="95">
        <v>41319</v>
      </c>
      <c r="B786" s="94">
        <v>173.49285951491296</v>
      </c>
      <c r="C786" s="94">
        <v>192.58603391272942</v>
      </c>
      <c r="D786" s="91">
        <v>1</v>
      </c>
    </row>
    <row r="787" spans="1:4" s="7" customFormat="1">
      <c r="A787" s="95">
        <v>41320</v>
      </c>
      <c r="B787" s="94">
        <v>173.59943024089921</v>
      </c>
      <c r="C787" s="94">
        <v>192.70433292230408</v>
      </c>
      <c r="D787" s="91">
        <v>1</v>
      </c>
    </row>
    <row r="788" spans="1:4" s="7" customFormat="1">
      <c r="A788" s="95">
        <v>41323</v>
      </c>
      <c r="B788" s="94">
        <v>173.76362772813195</v>
      </c>
      <c r="C788" s="94">
        <v>192.88660061293413</v>
      </c>
      <c r="D788" s="91">
        <v>1</v>
      </c>
    </row>
    <row r="789" spans="1:4" s="7" customFormat="1">
      <c r="A789" s="95">
        <v>41324</v>
      </c>
      <c r="B789" s="94">
        <v>174.16884348475526</v>
      </c>
      <c r="C789" s="94">
        <v>193.33641102971569</v>
      </c>
      <c r="D789" s="91">
        <v>1</v>
      </c>
    </row>
    <row r="790" spans="1:4" s="7" customFormat="1">
      <c r="A790" s="95">
        <v>41325</v>
      </c>
      <c r="B790" s="94">
        <v>173.70956844043104</v>
      </c>
      <c r="C790" s="94">
        <v>192.82659201175264</v>
      </c>
      <c r="D790" s="91">
        <v>1</v>
      </c>
    </row>
    <row r="791" spans="1:4" s="7" customFormat="1">
      <c r="A791" s="95">
        <v>41326</v>
      </c>
      <c r="B791" s="94">
        <v>171.24541303678856</v>
      </c>
      <c r="C791" s="94">
        <v>190.09125225506753</v>
      </c>
      <c r="D791" s="91">
        <v>1</v>
      </c>
    </row>
    <row r="792" spans="1:4" s="7" customFormat="1">
      <c r="A792" s="95">
        <v>41327</v>
      </c>
      <c r="B792" s="94">
        <v>171.24435770156464</v>
      </c>
      <c r="C792" s="94">
        <v>190.09008077846732</v>
      </c>
      <c r="D792" s="91">
        <v>1</v>
      </c>
    </row>
    <row r="793" spans="1:4" s="7" customFormat="1">
      <c r="A793" s="95">
        <v>41330</v>
      </c>
      <c r="B793" s="94">
        <v>172.43782175579597</v>
      </c>
      <c r="C793" s="94">
        <v>191.41488751382499</v>
      </c>
      <c r="D793" s="91">
        <v>1</v>
      </c>
    </row>
    <row r="794" spans="1:4" s="7" customFormat="1">
      <c r="A794" s="95">
        <v>41331</v>
      </c>
      <c r="B794" s="94">
        <v>171.24596241578965</v>
      </c>
      <c r="C794" s="94">
        <v>190.09186209413082</v>
      </c>
      <c r="D794" s="91">
        <v>1</v>
      </c>
    </row>
    <row r="795" spans="1:4" s="7" customFormat="1">
      <c r="A795" s="95">
        <v>41332</v>
      </c>
      <c r="B795" s="94">
        <v>169.597538566841</v>
      </c>
      <c r="C795" s="94">
        <v>188.26202649073016</v>
      </c>
      <c r="D795" s="91">
        <v>1</v>
      </c>
    </row>
    <row r="796" spans="1:4" s="7" customFormat="1">
      <c r="A796" s="95">
        <v>41333</v>
      </c>
      <c r="B796" s="94">
        <v>171.33374344093443</v>
      </c>
      <c r="C796" s="94">
        <v>190.18930356539767</v>
      </c>
      <c r="D796" s="91">
        <v>1</v>
      </c>
    </row>
    <row r="797" spans="1:4" s="7" customFormat="1">
      <c r="A797" s="95">
        <v>41334</v>
      </c>
      <c r="B797" s="94">
        <v>173.54289728845939</v>
      </c>
      <c r="C797" s="94">
        <v>192.64157842551262</v>
      </c>
      <c r="D797" s="91">
        <v>1</v>
      </c>
    </row>
    <row r="798" spans="1:4" s="7" customFormat="1">
      <c r="A798" s="95">
        <v>41337</v>
      </c>
      <c r="B798" s="94">
        <v>171.76563201614456</v>
      </c>
      <c r="C798" s="94">
        <v>190.66872218829948</v>
      </c>
      <c r="D798" s="91">
        <v>1</v>
      </c>
    </row>
    <row r="799" spans="1:4" s="7" customFormat="1">
      <c r="A799" s="95">
        <v>41338</v>
      </c>
      <c r="B799" s="94">
        <v>175.35013947894925</v>
      </c>
      <c r="C799" s="94">
        <v>194.64771059002558</v>
      </c>
      <c r="D799" s="91">
        <v>1</v>
      </c>
    </row>
    <row r="800" spans="1:4" s="7" customFormat="1">
      <c r="A800" s="95">
        <v>41339</v>
      </c>
      <c r="B800" s="94">
        <v>175.15770896126278</v>
      </c>
      <c r="C800" s="94">
        <v>194.43410277752756</v>
      </c>
      <c r="D800" s="91">
        <v>1</v>
      </c>
    </row>
    <row r="801" spans="1:4" s="7" customFormat="1">
      <c r="A801" s="95">
        <v>41340</v>
      </c>
      <c r="B801" s="94">
        <v>175.43182835105921</v>
      </c>
      <c r="C801" s="94">
        <v>194.73838945680112</v>
      </c>
      <c r="D801" s="91">
        <v>1</v>
      </c>
    </row>
    <row r="802" spans="1:4" s="7" customFormat="1">
      <c r="A802" s="95">
        <v>41341</v>
      </c>
      <c r="B802" s="94">
        <v>176.05911424167431</v>
      </c>
      <c r="C802" s="94">
        <v>195.43470919088557</v>
      </c>
      <c r="D802" s="91">
        <v>1</v>
      </c>
    </row>
    <row r="803" spans="1:4" s="7" customFormat="1">
      <c r="A803" s="95">
        <v>41344</v>
      </c>
      <c r="B803" s="94">
        <v>176.71727862952895</v>
      </c>
      <c r="C803" s="94">
        <v>196.6090322647693</v>
      </c>
      <c r="D803" s="91">
        <v>1</v>
      </c>
    </row>
    <row r="804" spans="1:4" s="7" customFormat="1">
      <c r="A804" s="95">
        <v>41345</v>
      </c>
      <c r="B804" s="94">
        <v>175.68081189600051</v>
      </c>
      <c r="C804" s="94">
        <v>195.45589815680887</v>
      </c>
      <c r="D804" s="91">
        <v>1</v>
      </c>
    </row>
    <row r="805" spans="1:4" s="7" customFormat="1">
      <c r="A805" s="95">
        <v>41346</v>
      </c>
      <c r="B805" s="94">
        <v>174.16685481267493</v>
      </c>
      <c r="C805" s="94">
        <v>193.77152615113167</v>
      </c>
      <c r="D805" s="91">
        <v>1</v>
      </c>
    </row>
    <row r="806" spans="1:4" s="7" customFormat="1">
      <c r="A806" s="95">
        <v>41347</v>
      </c>
      <c r="B806" s="94">
        <v>175.13001487401343</v>
      </c>
      <c r="C806" s="94">
        <v>194.8431019984082</v>
      </c>
      <c r="D806" s="91">
        <v>1</v>
      </c>
    </row>
    <row r="807" spans="1:4" s="7" customFormat="1">
      <c r="A807" s="95">
        <v>41348</v>
      </c>
      <c r="B807" s="94">
        <v>173.91852104011363</v>
      </c>
      <c r="C807" s="94">
        <v>193.58502893578887</v>
      </c>
      <c r="D807" s="91">
        <v>1</v>
      </c>
    </row>
    <row r="808" spans="1:4" s="7" customFormat="1">
      <c r="A808" s="95">
        <v>41351</v>
      </c>
      <c r="B808" s="94">
        <v>173.4953850005306</v>
      </c>
      <c r="C808" s="94">
        <v>193.11404515570277</v>
      </c>
      <c r="D808" s="91">
        <v>1</v>
      </c>
    </row>
    <row r="809" spans="1:4" s="7" customFormat="1">
      <c r="A809" s="95">
        <v>41352</v>
      </c>
      <c r="B809" s="94">
        <v>174.47221075815173</v>
      </c>
      <c r="C809" s="94">
        <v>194.20132925531107</v>
      </c>
      <c r="D809" s="91">
        <v>1</v>
      </c>
    </row>
    <row r="810" spans="1:4" s="7" customFormat="1">
      <c r="A810" s="95">
        <v>41353</v>
      </c>
      <c r="B810" s="94">
        <v>174.4402954036189</v>
      </c>
      <c r="C810" s="94">
        <v>194.53350211920372</v>
      </c>
      <c r="D810" s="91">
        <v>1</v>
      </c>
    </row>
    <row r="811" spans="1:4" s="7" customFormat="1">
      <c r="A811" s="95">
        <v>41355</v>
      </c>
      <c r="B811" s="94">
        <v>174.22192258433654</v>
      </c>
      <c r="C811" s="94">
        <v>194.91161765307413</v>
      </c>
      <c r="D811" s="91">
        <v>1</v>
      </c>
    </row>
    <row r="812" spans="1:4" s="7" customFormat="1">
      <c r="A812" s="95">
        <v>41358</v>
      </c>
      <c r="B812" s="94">
        <v>174.46087761535355</v>
      </c>
      <c r="C812" s="94">
        <v>195.1789497485475</v>
      </c>
      <c r="D812" s="91">
        <v>1</v>
      </c>
    </row>
    <row r="813" spans="1:4" s="7" customFormat="1">
      <c r="A813" s="95">
        <v>41359</v>
      </c>
      <c r="B813" s="94">
        <v>176.55045673566872</v>
      </c>
      <c r="C813" s="94">
        <v>197.51667648530511</v>
      </c>
      <c r="D813" s="91">
        <v>1</v>
      </c>
    </row>
    <row r="814" spans="1:4" s="7" customFormat="1">
      <c r="A814" s="95">
        <v>41360</v>
      </c>
      <c r="B814" s="94">
        <v>173.66878150183646</v>
      </c>
      <c r="C814" s="94">
        <v>194.29278839449864</v>
      </c>
      <c r="D814" s="91">
        <v>1</v>
      </c>
    </row>
    <row r="815" spans="1:4" s="7" customFormat="1">
      <c r="A815" s="95">
        <v>41361</v>
      </c>
      <c r="B815" s="94">
        <v>174.12687264821182</v>
      </c>
      <c r="C815" s="94">
        <v>195.23171487876709</v>
      </c>
      <c r="D815" s="91">
        <v>1</v>
      </c>
    </row>
    <row r="816" spans="1:4" s="7" customFormat="1">
      <c r="A816" s="95">
        <v>41366</v>
      </c>
      <c r="B816" s="94">
        <v>175.42453045296961</v>
      </c>
      <c r="C816" s="94">
        <v>196.68665376726656</v>
      </c>
      <c r="D816" s="91">
        <v>1</v>
      </c>
    </row>
    <row r="817" spans="1:4" s="7" customFormat="1">
      <c r="A817" s="95">
        <v>41367</v>
      </c>
      <c r="B817" s="94">
        <v>172.35236698033782</v>
      </c>
      <c r="C817" s="94">
        <v>193.24213234430644</v>
      </c>
      <c r="D817" s="91">
        <v>1</v>
      </c>
    </row>
    <row r="818" spans="1:4" s="7" customFormat="1">
      <c r="A818" s="95">
        <v>41368</v>
      </c>
      <c r="B818" s="94">
        <v>170.88664403208662</v>
      </c>
      <c r="C818" s="94">
        <v>191.59875817481588</v>
      </c>
      <c r="D818" s="91">
        <v>1</v>
      </c>
    </row>
    <row r="819" spans="1:4" s="7" customFormat="1">
      <c r="A819" s="95">
        <v>41369</v>
      </c>
      <c r="B819" s="94">
        <v>168.86625451070483</v>
      </c>
      <c r="C819" s="94">
        <v>189.33348972438347</v>
      </c>
      <c r="D819" s="91">
        <v>1</v>
      </c>
    </row>
    <row r="820" spans="1:4" s="7" customFormat="1">
      <c r="A820" s="95">
        <v>41372</v>
      </c>
      <c r="B820" s="94">
        <v>169.95978842734115</v>
      </c>
      <c r="C820" s="94">
        <v>190.55956412964957</v>
      </c>
      <c r="D820" s="91">
        <v>1</v>
      </c>
    </row>
    <row r="821" spans="1:4" s="7" customFormat="1">
      <c r="A821" s="95">
        <v>41373</v>
      </c>
      <c r="B821" s="94">
        <v>169.47859282825709</v>
      </c>
      <c r="C821" s="94">
        <v>190.0200457855104</v>
      </c>
      <c r="D821" s="91">
        <v>1</v>
      </c>
    </row>
    <row r="822" spans="1:4" s="7" customFormat="1">
      <c r="A822" s="95">
        <v>41374</v>
      </c>
      <c r="B822" s="94">
        <v>171.57256347801243</v>
      </c>
      <c r="C822" s="94">
        <v>192.36781367819779</v>
      </c>
      <c r="D822" s="91">
        <v>1</v>
      </c>
    </row>
    <row r="823" spans="1:4" s="7" customFormat="1">
      <c r="A823" s="95">
        <v>41375</v>
      </c>
      <c r="B823" s="94">
        <v>172.34429766793673</v>
      </c>
      <c r="C823" s="94">
        <v>193.23308500041287</v>
      </c>
      <c r="D823" s="91">
        <v>1</v>
      </c>
    </row>
    <row r="824" spans="1:4" s="7" customFormat="1">
      <c r="A824" s="95">
        <v>41376</v>
      </c>
      <c r="B824" s="94">
        <v>170.75603576737691</v>
      </c>
      <c r="C824" s="94">
        <v>191.45231968942406</v>
      </c>
      <c r="D824" s="91">
        <v>1</v>
      </c>
    </row>
    <row r="825" spans="1:4" s="7" customFormat="1">
      <c r="A825" s="95">
        <v>41379</v>
      </c>
      <c r="B825" s="94">
        <v>167.24211403777502</v>
      </c>
      <c r="C825" s="94">
        <v>187.91783520275308</v>
      </c>
      <c r="D825" s="91">
        <v>1</v>
      </c>
    </row>
    <row r="826" spans="1:4" s="7" customFormat="1">
      <c r="A826" s="95">
        <v>41380</v>
      </c>
      <c r="B826" s="94">
        <v>169.35109756585859</v>
      </c>
      <c r="C826" s="94">
        <v>190.28754705048908</v>
      </c>
      <c r="D826" s="91">
        <v>1</v>
      </c>
    </row>
    <row r="827" spans="1:4" s="7" customFormat="1">
      <c r="A827" s="95">
        <v>41381</v>
      </c>
      <c r="B827" s="94">
        <v>166.41117469568454</v>
      </c>
      <c r="C827" s="94">
        <v>186.98416892348581</v>
      </c>
      <c r="D827" s="91">
        <v>1</v>
      </c>
    </row>
    <row r="828" spans="1:4" s="7" customFormat="1">
      <c r="A828" s="95">
        <v>41382</v>
      </c>
      <c r="B828" s="94">
        <v>166.83323022763898</v>
      </c>
      <c r="C828" s="94">
        <v>187.45840211741873</v>
      </c>
      <c r="D828" s="91">
        <v>1</v>
      </c>
    </row>
    <row r="829" spans="1:4" s="7" customFormat="1">
      <c r="A829" s="95">
        <v>41383</v>
      </c>
      <c r="B829" s="94">
        <v>169.2312292078729</v>
      </c>
      <c r="C829" s="94">
        <v>190.15285966943333</v>
      </c>
      <c r="D829" s="91">
        <v>1</v>
      </c>
    </row>
    <row r="830" spans="1:4" s="7" customFormat="1">
      <c r="A830" s="95">
        <v>41386</v>
      </c>
      <c r="B830" s="94">
        <v>167.2535127526877</v>
      </c>
      <c r="C830" s="94">
        <v>189.11661879436218</v>
      </c>
      <c r="D830" s="91">
        <v>1</v>
      </c>
    </row>
    <row r="831" spans="1:4" s="7" customFormat="1">
      <c r="A831" s="95">
        <v>41387</v>
      </c>
      <c r="B831" s="94">
        <v>168.27429328155273</v>
      </c>
      <c r="C831" s="94">
        <v>190.27083408690152</v>
      </c>
      <c r="D831" s="91">
        <v>1</v>
      </c>
    </row>
    <row r="832" spans="1:4" s="7" customFormat="1">
      <c r="A832" s="95">
        <v>41388</v>
      </c>
      <c r="B832" s="94">
        <v>168.02819730474508</v>
      </c>
      <c r="C832" s="94">
        <v>189.99256884591028</v>
      </c>
      <c r="D832" s="91">
        <v>1</v>
      </c>
    </row>
    <row r="833" spans="1:4" s="7" customFormat="1">
      <c r="A833" s="95">
        <v>41389</v>
      </c>
      <c r="B833" s="94">
        <v>169.70986175969333</v>
      </c>
      <c r="C833" s="94">
        <v>191.89405773204649</v>
      </c>
      <c r="D833" s="91">
        <v>1</v>
      </c>
    </row>
    <row r="834" spans="1:4" s="7" customFormat="1">
      <c r="A834" s="95">
        <v>41390</v>
      </c>
      <c r="B834" s="94">
        <v>169.95423239663015</v>
      </c>
      <c r="C834" s="94">
        <v>192.17037209955666</v>
      </c>
      <c r="D834" s="91">
        <v>1</v>
      </c>
    </row>
    <row r="835" spans="1:4" s="7" customFormat="1">
      <c r="A835" s="95">
        <v>41393</v>
      </c>
      <c r="B835" s="94">
        <v>169.27184610207124</v>
      </c>
      <c r="C835" s="94">
        <v>191.39878538299294</v>
      </c>
      <c r="D835" s="91">
        <v>1</v>
      </c>
    </row>
    <row r="836" spans="1:4" s="7" customFormat="1">
      <c r="A836" s="95">
        <v>41394</v>
      </c>
      <c r="B836" s="94">
        <v>169.08560448993856</v>
      </c>
      <c r="C836" s="94">
        <v>191.1881985714775</v>
      </c>
      <c r="D836" s="91">
        <v>1</v>
      </c>
    </row>
    <row r="837" spans="1:4" s="7" customFormat="1">
      <c r="A837" s="95" t="s">
        <v>90</v>
      </c>
      <c r="B837" s="94" t="s">
        <v>90</v>
      </c>
      <c r="C837" s="94" t="s">
        <v>90</v>
      </c>
      <c r="D837" s="91">
        <v>0</v>
      </c>
    </row>
    <row r="838" spans="1:4" s="7" customFormat="1">
      <c r="A838" s="95" t="s">
        <v>90</v>
      </c>
      <c r="B838" s="94" t="s">
        <v>90</v>
      </c>
      <c r="C838" s="94" t="s">
        <v>90</v>
      </c>
      <c r="D838" s="91">
        <v>0</v>
      </c>
    </row>
    <row r="839" spans="1:4" s="7" customFormat="1">
      <c r="A839" s="95" t="s">
        <v>90</v>
      </c>
      <c r="B839" s="94" t="s">
        <v>90</v>
      </c>
      <c r="C839" s="94" t="s">
        <v>90</v>
      </c>
      <c r="D839" s="91">
        <v>0</v>
      </c>
    </row>
    <row r="840" spans="1:4" s="7" customFormat="1">
      <c r="A840" s="95" t="s">
        <v>90</v>
      </c>
      <c r="B840" s="94" t="s">
        <v>90</v>
      </c>
      <c r="C840" s="94" t="s">
        <v>90</v>
      </c>
      <c r="D840" s="91">
        <v>0</v>
      </c>
    </row>
    <row r="841" spans="1:4" s="7" customFormat="1">
      <c r="A841" s="95" t="s">
        <v>90</v>
      </c>
      <c r="B841" s="94" t="s">
        <v>90</v>
      </c>
      <c r="C841" s="94" t="s">
        <v>90</v>
      </c>
      <c r="D841" s="91">
        <v>0</v>
      </c>
    </row>
    <row r="842" spans="1:4" s="7" customFormat="1">
      <c r="A842" s="95" t="s">
        <v>90</v>
      </c>
      <c r="B842" s="94" t="s">
        <v>90</v>
      </c>
      <c r="C842" s="94" t="s">
        <v>90</v>
      </c>
      <c r="D842" s="91">
        <v>0</v>
      </c>
    </row>
    <row r="843" spans="1:4" s="7" customFormat="1">
      <c r="A843" s="95" t="s">
        <v>90</v>
      </c>
      <c r="B843" s="94" t="s">
        <v>90</v>
      </c>
      <c r="C843" s="94" t="s">
        <v>90</v>
      </c>
      <c r="D843" s="91">
        <v>0</v>
      </c>
    </row>
    <row r="844" spans="1:4" s="7" customFormat="1">
      <c r="A844" s="95" t="s">
        <v>90</v>
      </c>
      <c r="B844" s="94" t="s">
        <v>90</v>
      </c>
      <c r="C844" s="94" t="s">
        <v>90</v>
      </c>
      <c r="D844" s="91">
        <v>0</v>
      </c>
    </row>
    <row r="845" spans="1:4" s="7" customFormat="1">
      <c r="A845" s="95" t="s">
        <v>90</v>
      </c>
      <c r="B845" s="94" t="s">
        <v>90</v>
      </c>
      <c r="C845" s="94" t="s">
        <v>90</v>
      </c>
      <c r="D845" s="91">
        <v>0</v>
      </c>
    </row>
    <row r="846" spans="1:4" s="7" customFormat="1">
      <c r="A846" s="95" t="s">
        <v>90</v>
      </c>
      <c r="B846" s="94" t="s">
        <v>90</v>
      </c>
      <c r="C846" s="94" t="s">
        <v>90</v>
      </c>
      <c r="D846" s="91">
        <v>0</v>
      </c>
    </row>
    <row r="847" spans="1:4" s="7" customFormat="1">
      <c r="A847" s="95" t="s">
        <v>90</v>
      </c>
      <c r="B847" s="94" t="s">
        <v>90</v>
      </c>
      <c r="C847" s="94" t="s">
        <v>90</v>
      </c>
      <c r="D847" s="91">
        <v>0</v>
      </c>
    </row>
    <row r="848" spans="1:4" s="7" customFormat="1">
      <c r="A848" s="95" t="s">
        <v>90</v>
      </c>
      <c r="B848" s="94" t="s">
        <v>90</v>
      </c>
      <c r="C848" s="94" t="s">
        <v>90</v>
      </c>
      <c r="D848" s="91">
        <v>0</v>
      </c>
    </row>
    <row r="849" spans="1:4" s="7" customFormat="1">
      <c r="A849" s="95" t="s">
        <v>90</v>
      </c>
      <c r="B849" s="94" t="s">
        <v>90</v>
      </c>
      <c r="C849" s="94" t="s">
        <v>90</v>
      </c>
      <c r="D849" s="91">
        <v>0</v>
      </c>
    </row>
    <row r="850" spans="1:4" s="7" customFormat="1">
      <c r="A850" s="95" t="s">
        <v>90</v>
      </c>
      <c r="B850" s="94" t="s">
        <v>90</v>
      </c>
      <c r="C850" s="94" t="s">
        <v>90</v>
      </c>
      <c r="D850" s="91">
        <v>0</v>
      </c>
    </row>
    <row r="851" spans="1:4" s="7" customFormat="1">
      <c r="A851" s="95" t="s">
        <v>90</v>
      </c>
      <c r="B851" s="94" t="s">
        <v>90</v>
      </c>
      <c r="C851" s="94" t="s">
        <v>90</v>
      </c>
      <c r="D851" s="91">
        <v>0</v>
      </c>
    </row>
    <row r="852" spans="1:4" s="7" customFormat="1">
      <c r="A852" s="95" t="s">
        <v>90</v>
      </c>
      <c r="B852" s="94" t="s">
        <v>90</v>
      </c>
      <c r="C852" s="94" t="s">
        <v>90</v>
      </c>
      <c r="D852" s="91">
        <v>0</v>
      </c>
    </row>
    <row r="853" spans="1:4" s="7" customFormat="1">
      <c r="A853" s="95" t="s">
        <v>90</v>
      </c>
      <c r="B853" s="94" t="s">
        <v>90</v>
      </c>
      <c r="C853" s="94" t="s">
        <v>90</v>
      </c>
      <c r="D853" s="91">
        <v>0</v>
      </c>
    </row>
    <row r="854" spans="1:4" s="7" customFormat="1">
      <c r="A854" s="95" t="s">
        <v>90</v>
      </c>
      <c r="B854" s="94" t="s">
        <v>90</v>
      </c>
      <c r="C854" s="94" t="s">
        <v>90</v>
      </c>
      <c r="D854" s="91">
        <v>0</v>
      </c>
    </row>
    <row r="855" spans="1:4" s="7" customFormat="1">
      <c r="A855" s="95" t="s">
        <v>90</v>
      </c>
      <c r="B855" s="94" t="s">
        <v>90</v>
      </c>
      <c r="C855" s="94" t="s">
        <v>90</v>
      </c>
      <c r="D855" s="91">
        <v>0</v>
      </c>
    </row>
    <row r="856" spans="1:4" s="7" customFormat="1">
      <c r="A856" s="95" t="s">
        <v>90</v>
      </c>
      <c r="B856" s="94" t="s">
        <v>90</v>
      </c>
      <c r="C856" s="94" t="s">
        <v>90</v>
      </c>
      <c r="D856" s="91">
        <v>0</v>
      </c>
    </row>
    <row r="857" spans="1:4" s="7" customFormat="1">
      <c r="A857" s="95" t="s">
        <v>90</v>
      </c>
      <c r="B857" s="94" t="s">
        <v>90</v>
      </c>
      <c r="C857" s="94" t="s">
        <v>90</v>
      </c>
      <c r="D857" s="91">
        <v>0</v>
      </c>
    </row>
    <row r="858" spans="1:4" s="7" customFormat="1">
      <c r="A858" s="95" t="s">
        <v>90</v>
      </c>
      <c r="B858" s="94" t="s">
        <v>90</v>
      </c>
      <c r="C858" s="94" t="s">
        <v>90</v>
      </c>
      <c r="D858" s="91">
        <v>0</v>
      </c>
    </row>
    <row r="859" spans="1:4" s="7" customFormat="1">
      <c r="A859" s="95" t="s">
        <v>90</v>
      </c>
      <c r="B859" s="94" t="s">
        <v>90</v>
      </c>
      <c r="C859" s="94" t="s">
        <v>90</v>
      </c>
      <c r="D859" s="91">
        <v>0</v>
      </c>
    </row>
    <row r="860" spans="1:4" s="7" customFormat="1">
      <c r="A860" s="95" t="s">
        <v>90</v>
      </c>
      <c r="B860" s="94" t="s">
        <v>90</v>
      </c>
      <c r="C860" s="94" t="s">
        <v>90</v>
      </c>
      <c r="D860" s="91">
        <v>0</v>
      </c>
    </row>
    <row r="861" spans="1:4" s="7" customFormat="1">
      <c r="A861" s="95" t="s">
        <v>90</v>
      </c>
      <c r="B861" s="94" t="s">
        <v>90</v>
      </c>
      <c r="C861" s="94" t="s">
        <v>90</v>
      </c>
      <c r="D861" s="91">
        <v>0</v>
      </c>
    </row>
    <row r="862" spans="1:4" s="7" customFormat="1">
      <c r="A862" s="95" t="s">
        <v>90</v>
      </c>
      <c r="B862" s="94" t="s">
        <v>90</v>
      </c>
      <c r="C862" s="94" t="s">
        <v>90</v>
      </c>
      <c r="D862" s="91">
        <v>0</v>
      </c>
    </row>
    <row r="863" spans="1:4" s="7" customFormat="1">
      <c r="A863" s="95" t="s">
        <v>90</v>
      </c>
      <c r="B863" s="94" t="s">
        <v>90</v>
      </c>
      <c r="C863" s="94" t="s">
        <v>90</v>
      </c>
      <c r="D863" s="91">
        <v>0</v>
      </c>
    </row>
    <row r="864" spans="1:4" s="7" customFormat="1">
      <c r="A864" s="95" t="s">
        <v>90</v>
      </c>
      <c r="B864" s="94" t="s">
        <v>90</v>
      </c>
      <c r="C864" s="94" t="s">
        <v>90</v>
      </c>
      <c r="D864" s="91">
        <v>0</v>
      </c>
    </row>
    <row r="865" spans="1:4" s="7" customFormat="1">
      <c r="A865" s="95" t="s">
        <v>90</v>
      </c>
      <c r="B865" s="94" t="s">
        <v>90</v>
      </c>
      <c r="C865" s="94" t="s">
        <v>90</v>
      </c>
      <c r="D865" s="91">
        <v>0</v>
      </c>
    </row>
    <row r="866" spans="1:4" s="7" customFormat="1">
      <c r="A866" s="95" t="s">
        <v>90</v>
      </c>
      <c r="B866" s="94" t="s">
        <v>90</v>
      </c>
      <c r="C866" s="94" t="s">
        <v>90</v>
      </c>
      <c r="D866" s="91">
        <v>0</v>
      </c>
    </row>
    <row r="867" spans="1:4" s="7" customFormat="1">
      <c r="A867" s="95" t="s">
        <v>90</v>
      </c>
      <c r="B867" s="94" t="s">
        <v>90</v>
      </c>
      <c r="C867" s="94" t="s">
        <v>90</v>
      </c>
      <c r="D867" s="91">
        <v>0</v>
      </c>
    </row>
    <row r="868" spans="1:4" s="7" customFormat="1">
      <c r="A868" s="95" t="s">
        <v>90</v>
      </c>
      <c r="B868" s="94" t="s">
        <v>90</v>
      </c>
      <c r="C868" s="94" t="s">
        <v>90</v>
      </c>
      <c r="D868" s="91">
        <v>0</v>
      </c>
    </row>
    <row r="869" spans="1:4" s="7" customFormat="1">
      <c r="A869" s="95" t="s">
        <v>90</v>
      </c>
      <c r="B869" s="94" t="s">
        <v>90</v>
      </c>
      <c r="C869" s="94" t="s">
        <v>90</v>
      </c>
      <c r="D869" s="91">
        <v>0</v>
      </c>
    </row>
    <row r="870" spans="1:4" s="7" customFormat="1">
      <c r="A870" s="95" t="s">
        <v>90</v>
      </c>
      <c r="B870" s="94" t="s">
        <v>90</v>
      </c>
      <c r="C870" s="94" t="s">
        <v>90</v>
      </c>
      <c r="D870" s="91">
        <v>0</v>
      </c>
    </row>
    <row r="871" spans="1:4" s="7" customFormat="1">
      <c r="A871" s="95" t="s">
        <v>90</v>
      </c>
      <c r="B871" s="94" t="s">
        <v>90</v>
      </c>
      <c r="C871" s="94" t="s">
        <v>90</v>
      </c>
      <c r="D871" s="91">
        <v>0</v>
      </c>
    </row>
    <row r="872" spans="1:4" s="7" customFormat="1">
      <c r="A872" s="95" t="s">
        <v>90</v>
      </c>
      <c r="B872" s="94" t="s">
        <v>90</v>
      </c>
      <c r="C872" s="94" t="s">
        <v>90</v>
      </c>
      <c r="D872" s="91">
        <v>0</v>
      </c>
    </row>
    <row r="873" spans="1:4" s="7" customFormat="1">
      <c r="A873" s="95" t="s">
        <v>90</v>
      </c>
      <c r="B873" s="94" t="s">
        <v>90</v>
      </c>
      <c r="C873" s="94" t="s">
        <v>90</v>
      </c>
      <c r="D873" s="91">
        <v>0</v>
      </c>
    </row>
    <row r="874" spans="1:4" s="7" customFormat="1">
      <c r="A874" s="95" t="s">
        <v>90</v>
      </c>
      <c r="B874" s="94" t="s">
        <v>90</v>
      </c>
      <c r="C874" s="94" t="s">
        <v>90</v>
      </c>
      <c r="D874" s="91">
        <v>0</v>
      </c>
    </row>
    <row r="875" spans="1:4" s="7" customFormat="1">
      <c r="A875" s="95" t="s">
        <v>90</v>
      </c>
      <c r="B875" s="94" t="s">
        <v>90</v>
      </c>
      <c r="C875" s="94" t="s">
        <v>90</v>
      </c>
      <c r="D875" s="91">
        <v>0</v>
      </c>
    </row>
    <row r="876" spans="1:4" s="7" customFormat="1">
      <c r="A876" s="95" t="s">
        <v>90</v>
      </c>
      <c r="B876" s="94" t="s">
        <v>90</v>
      </c>
      <c r="C876" s="94" t="s">
        <v>90</v>
      </c>
      <c r="D876" s="91">
        <v>0</v>
      </c>
    </row>
    <row r="877" spans="1:4" s="7" customFormat="1">
      <c r="A877" s="95" t="s">
        <v>90</v>
      </c>
      <c r="B877" s="94" t="s">
        <v>90</v>
      </c>
      <c r="C877" s="94" t="s">
        <v>90</v>
      </c>
      <c r="D877" s="91">
        <v>0</v>
      </c>
    </row>
    <row r="878" spans="1:4" s="7" customFormat="1">
      <c r="A878" s="95" t="s">
        <v>90</v>
      </c>
      <c r="B878" s="94" t="s">
        <v>90</v>
      </c>
      <c r="C878" s="94" t="s">
        <v>90</v>
      </c>
      <c r="D878" s="91">
        <v>0</v>
      </c>
    </row>
    <row r="879" spans="1:4" s="7" customFormat="1">
      <c r="A879" s="95" t="s">
        <v>90</v>
      </c>
      <c r="B879" s="94" t="s">
        <v>90</v>
      </c>
      <c r="C879" s="94" t="s">
        <v>90</v>
      </c>
      <c r="D879" s="91">
        <v>0</v>
      </c>
    </row>
    <row r="880" spans="1:4" s="7" customFormat="1">
      <c r="A880" s="95" t="s">
        <v>90</v>
      </c>
      <c r="B880" s="94" t="s">
        <v>90</v>
      </c>
      <c r="C880" s="94" t="s">
        <v>90</v>
      </c>
      <c r="D880" s="91">
        <v>0</v>
      </c>
    </row>
    <row r="881" spans="1:4" s="7" customFormat="1">
      <c r="A881" s="95" t="s">
        <v>90</v>
      </c>
      <c r="B881" s="94" t="s">
        <v>90</v>
      </c>
      <c r="C881" s="94" t="s">
        <v>90</v>
      </c>
      <c r="D881" s="91">
        <v>0</v>
      </c>
    </row>
    <row r="882" spans="1:4" s="7" customFormat="1">
      <c r="A882" s="95" t="s">
        <v>90</v>
      </c>
      <c r="B882" s="94" t="s">
        <v>90</v>
      </c>
      <c r="C882" s="94" t="s">
        <v>90</v>
      </c>
      <c r="D882" s="91">
        <v>0</v>
      </c>
    </row>
    <row r="883" spans="1:4" s="7" customFormat="1">
      <c r="A883" s="95" t="s">
        <v>90</v>
      </c>
      <c r="B883" s="94" t="s">
        <v>90</v>
      </c>
      <c r="C883" s="94" t="s">
        <v>90</v>
      </c>
      <c r="D883" s="91">
        <v>0</v>
      </c>
    </row>
    <row r="884" spans="1:4" s="7" customFormat="1">
      <c r="A884" s="95" t="s">
        <v>90</v>
      </c>
      <c r="B884" s="94" t="s">
        <v>90</v>
      </c>
      <c r="C884" s="94" t="s">
        <v>90</v>
      </c>
      <c r="D884" s="91">
        <v>0</v>
      </c>
    </row>
    <row r="885" spans="1:4" s="7" customFormat="1">
      <c r="A885" s="95" t="s">
        <v>90</v>
      </c>
      <c r="B885" s="94" t="s">
        <v>90</v>
      </c>
      <c r="C885" s="94" t="s">
        <v>90</v>
      </c>
      <c r="D885" s="91">
        <v>0</v>
      </c>
    </row>
    <row r="886" spans="1:4" s="7" customFormat="1">
      <c r="A886" s="95" t="s">
        <v>90</v>
      </c>
      <c r="B886" s="94" t="s">
        <v>90</v>
      </c>
      <c r="C886" s="94" t="s">
        <v>90</v>
      </c>
      <c r="D886" s="91">
        <v>0</v>
      </c>
    </row>
    <row r="887" spans="1:4" s="7" customFormat="1">
      <c r="A887" s="95" t="s">
        <v>90</v>
      </c>
      <c r="B887" s="94" t="s">
        <v>90</v>
      </c>
      <c r="C887" s="94" t="s">
        <v>90</v>
      </c>
      <c r="D887" s="91">
        <v>0</v>
      </c>
    </row>
    <row r="888" spans="1:4" s="7" customFormat="1">
      <c r="A888" s="95" t="s">
        <v>90</v>
      </c>
      <c r="B888" s="94" t="s">
        <v>90</v>
      </c>
      <c r="C888" s="94" t="s">
        <v>90</v>
      </c>
      <c r="D888" s="91">
        <v>0</v>
      </c>
    </row>
    <row r="889" spans="1:4" s="7" customFormat="1">
      <c r="A889" s="95" t="s">
        <v>90</v>
      </c>
      <c r="B889" s="94" t="s">
        <v>90</v>
      </c>
      <c r="C889" s="94" t="s">
        <v>90</v>
      </c>
      <c r="D889" s="91">
        <v>0</v>
      </c>
    </row>
    <row r="890" spans="1:4" s="7" customFormat="1">
      <c r="A890" s="95" t="s">
        <v>90</v>
      </c>
      <c r="B890" s="94" t="s">
        <v>90</v>
      </c>
      <c r="C890" s="94" t="s">
        <v>90</v>
      </c>
      <c r="D890" s="91">
        <v>0</v>
      </c>
    </row>
    <row r="891" spans="1:4" s="7" customFormat="1">
      <c r="A891" s="95" t="s">
        <v>90</v>
      </c>
      <c r="B891" s="94" t="s">
        <v>90</v>
      </c>
      <c r="C891" s="94" t="s">
        <v>90</v>
      </c>
      <c r="D891" s="91">
        <v>0</v>
      </c>
    </row>
    <row r="892" spans="1:4" s="7" customFormat="1">
      <c r="A892" s="95" t="s">
        <v>90</v>
      </c>
      <c r="B892" s="94" t="s">
        <v>90</v>
      </c>
      <c r="C892" s="94" t="s">
        <v>90</v>
      </c>
      <c r="D892" s="91">
        <v>0</v>
      </c>
    </row>
    <row r="893" spans="1:4" s="7" customFormat="1">
      <c r="A893" s="95" t="s">
        <v>90</v>
      </c>
      <c r="B893" s="94" t="s">
        <v>90</v>
      </c>
      <c r="C893" s="94" t="s">
        <v>90</v>
      </c>
      <c r="D893" s="91">
        <v>0</v>
      </c>
    </row>
    <row r="894" spans="1:4" s="7" customFormat="1">
      <c r="A894" s="95" t="s">
        <v>90</v>
      </c>
      <c r="B894" s="94" t="s">
        <v>90</v>
      </c>
      <c r="C894" s="94" t="s">
        <v>90</v>
      </c>
      <c r="D894" s="91">
        <v>0</v>
      </c>
    </row>
    <row r="895" spans="1:4" s="7" customFormat="1">
      <c r="A895" s="95" t="s">
        <v>90</v>
      </c>
      <c r="B895" s="94" t="s">
        <v>90</v>
      </c>
      <c r="C895" s="94" t="s">
        <v>90</v>
      </c>
      <c r="D895" s="91">
        <v>0</v>
      </c>
    </row>
    <row r="896" spans="1:4" s="7" customFormat="1">
      <c r="A896" s="95" t="s">
        <v>90</v>
      </c>
      <c r="B896" s="94" t="s">
        <v>90</v>
      </c>
      <c r="C896" s="94" t="s">
        <v>90</v>
      </c>
      <c r="D896" s="91">
        <v>0</v>
      </c>
    </row>
    <row r="897" spans="1:4" s="7" customFormat="1">
      <c r="A897" s="95" t="s">
        <v>90</v>
      </c>
      <c r="B897" s="94" t="s">
        <v>90</v>
      </c>
      <c r="C897" s="94" t="s">
        <v>90</v>
      </c>
      <c r="D897" s="91">
        <v>0</v>
      </c>
    </row>
    <row r="898" spans="1:4" s="7" customFormat="1">
      <c r="A898" s="95" t="s">
        <v>90</v>
      </c>
      <c r="B898" s="94" t="s">
        <v>90</v>
      </c>
      <c r="C898" s="94" t="s">
        <v>90</v>
      </c>
      <c r="D898" s="91">
        <v>0</v>
      </c>
    </row>
    <row r="899" spans="1:4" s="7" customFormat="1">
      <c r="A899" s="95" t="s">
        <v>90</v>
      </c>
      <c r="B899" s="94" t="s">
        <v>90</v>
      </c>
      <c r="C899" s="94" t="s">
        <v>90</v>
      </c>
      <c r="D899" s="91">
        <v>0</v>
      </c>
    </row>
    <row r="900" spans="1:4" s="7" customFormat="1">
      <c r="A900" s="95" t="s">
        <v>90</v>
      </c>
      <c r="B900" s="94" t="s">
        <v>90</v>
      </c>
      <c r="C900" s="94" t="s">
        <v>90</v>
      </c>
      <c r="D900" s="91">
        <v>0</v>
      </c>
    </row>
    <row r="901" spans="1:4" s="7" customFormat="1">
      <c r="A901" s="95" t="s">
        <v>90</v>
      </c>
      <c r="B901" s="94" t="s">
        <v>90</v>
      </c>
      <c r="C901" s="94" t="s">
        <v>90</v>
      </c>
      <c r="D901" s="91">
        <v>0</v>
      </c>
    </row>
    <row r="902" spans="1:4" s="7" customFormat="1">
      <c r="A902" s="95" t="s">
        <v>90</v>
      </c>
      <c r="B902" s="94" t="s">
        <v>90</v>
      </c>
      <c r="C902" s="94" t="s">
        <v>90</v>
      </c>
      <c r="D902" s="91">
        <v>0</v>
      </c>
    </row>
    <row r="903" spans="1:4" s="7" customFormat="1">
      <c r="A903" s="95" t="s">
        <v>90</v>
      </c>
      <c r="B903" s="94" t="s">
        <v>90</v>
      </c>
      <c r="C903" s="94" t="s">
        <v>90</v>
      </c>
      <c r="D903" s="91">
        <v>0</v>
      </c>
    </row>
    <row r="904" spans="1:4" s="7" customFormat="1">
      <c r="A904" s="95" t="s">
        <v>90</v>
      </c>
      <c r="B904" s="94" t="s">
        <v>90</v>
      </c>
      <c r="C904" s="94" t="s">
        <v>90</v>
      </c>
      <c r="D904" s="91">
        <v>0</v>
      </c>
    </row>
    <row r="905" spans="1:4" s="7" customFormat="1">
      <c r="A905" s="95" t="s">
        <v>90</v>
      </c>
      <c r="B905" s="94" t="s">
        <v>90</v>
      </c>
      <c r="C905" s="94" t="s">
        <v>90</v>
      </c>
      <c r="D905" s="91">
        <v>0</v>
      </c>
    </row>
    <row r="906" spans="1:4" s="7" customFormat="1">
      <c r="A906" s="95" t="s">
        <v>90</v>
      </c>
      <c r="B906" s="94" t="s">
        <v>90</v>
      </c>
      <c r="C906" s="94" t="s">
        <v>90</v>
      </c>
      <c r="D906" s="91">
        <v>0</v>
      </c>
    </row>
    <row r="907" spans="1:4" s="7" customFormat="1">
      <c r="A907" s="95" t="s">
        <v>90</v>
      </c>
      <c r="B907" s="94" t="s">
        <v>90</v>
      </c>
      <c r="C907" s="94" t="s">
        <v>90</v>
      </c>
      <c r="D907" s="91">
        <v>0</v>
      </c>
    </row>
    <row r="908" spans="1:4" s="7" customFormat="1">
      <c r="A908" s="95" t="s">
        <v>90</v>
      </c>
      <c r="B908" s="94" t="s">
        <v>90</v>
      </c>
      <c r="C908" s="94" t="s">
        <v>90</v>
      </c>
      <c r="D908" s="91">
        <v>0</v>
      </c>
    </row>
    <row r="909" spans="1:4" s="7" customFormat="1">
      <c r="A909" s="95" t="s">
        <v>90</v>
      </c>
      <c r="B909" s="94" t="s">
        <v>90</v>
      </c>
      <c r="C909" s="94" t="s">
        <v>90</v>
      </c>
      <c r="D909" s="91">
        <v>0</v>
      </c>
    </row>
    <row r="910" spans="1:4" s="7" customFormat="1">
      <c r="A910" s="95" t="s">
        <v>90</v>
      </c>
      <c r="B910" s="94" t="s">
        <v>90</v>
      </c>
      <c r="C910" s="94" t="s">
        <v>90</v>
      </c>
      <c r="D910" s="91">
        <v>0</v>
      </c>
    </row>
    <row r="911" spans="1:4" s="7" customFormat="1">
      <c r="A911" s="95" t="s">
        <v>90</v>
      </c>
      <c r="B911" s="94" t="s">
        <v>90</v>
      </c>
      <c r="C911" s="94" t="s">
        <v>90</v>
      </c>
      <c r="D911" s="91">
        <v>0</v>
      </c>
    </row>
    <row r="912" spans="1:4" s="7" customFormat="1">
      <c r="A912" s="95" t="s">
        <v>90</v>
      </c>
      <c r="B912" s="94" t="s">
        <v>90</v>
      </c>
      <c r="C912" s="94" t="s">
        <v>90</v>
      </c>
      <c r="D912" s="91">
        <v>0</v>
      </c>
    </row>
    <row r="913" spans="1:4" s="7" customFormat="1">
      <c r="A913" s="95" t="s">
        <v>90</v>
      </c>
      <c r="B913" s="94" t="s">
        <v>90</v>
      </c>
      <c r="C913" s="94" t="s">
        <v>90</v>
      </c>
      <c r="D913" s="91">
        <v>0</v>
      </c>
    </row>
    <row r="914" spans="1:4" s="7" customFormat="1">
      <c r="A914" s="95" t="s">
        <v>90</v>
      </c>
      <c r="B914" s="94" t="s">
        <v>90</v>
      </c>
      <c r="C914" s="94" t="s">
        <v>90</v>
      </c>
      <c r="D914" s="91">
        <v>0</v>
      </c>
    </row>
    <row r="915" spans="1:4" s="7" customFormat="1">
      <c r="A915" s="95" t="s">
        <v>90</v>
      </c>
      <c r="B915" s="94" t="s">
        <v>90</v>
      </c>
      <c r="C915" s="94" t="s">
        <v>90</v>
      </c>
      <c r="D915" s="91">
        <v>0</v>
      </c>
    </row>
    <row r="916" spans="1:4" s="7" customFormat="1">
      <c r="A916" s="95" t="s">
        <v>90</v>
      </c>
      <c r="B916" s="94" t="s">
        <v>90</v>
      </c>
      <c r="C916" s="94" t="s">
        <v>90</v>
      </c>
      <c r="D916" s="91">
        <v>0</v>
      </c>
    </row>
    <row r="917" spans="1:4" s="7" customFormat="1">
      <c r="A917" s="95" t="s">
        <v>90</v>
      </c>
      <c r="B917" s="94" t="s">
        <v>90</v>
      </c>
      <c r="C917" s="94" t="s">
        <v>90</v>
      </c>
      <c r="D917" s="91">
        <v>0</v>
      </c>
    </row>
    <row r="918" spans="1:4" s="7" customFormat="1">
      <c r="A918" s="95" t="s">
        <v>90</v>
      </c>
      <c r="B918" s="94" t="s">
        <v>90</v>
      </c>
      <c r="C918" s="94" t="s">
        <v>90</v>
      </c>
      <c r="D918" s="91">
        <v>0</v>
      </c>
    </row>
    <row r="919" spans="1:4" s="7" customFormat="1">
      <c r="A919" s="95" t="s">
        <v>90</v>
      </c>
      <c r="B919" s="94" t="s">
        <v>90</v>
      </c>
      <c r="C919" s="94" t="s">
        <v>90</v>
      </c>
      <c r="D919" s="91">
        <v>0</v>
      </c>
    </row>
    <row r="920" spans="1:4" s="7" customFormat="1">
      <c r="A920" s="95" t="s">
        <v>90</v>
      </c>
      <c r="B920" s="94" t="s">
        <v>90</v>
      </c>
      <c r="C920" s="94" t="s">
        <v>90</v>
      </c>
      <c r="D920" s="91">
        <v>0</v>
      </c>
    </row>
    <row r="921" spans="1:4" s="7" customFormat="1">
      <c r="A921" s="95" t="s">
        <v>90</v>
      </c>
      <c r="B921" s="94" t="s">
        <v>90</v>
      </c>
      <c r="C921" s="94" t="s">
        <v>90</v>
      </c>
      <c r="D921" s="91">
        <v>0</v>
      </c>
    </row>
    <row r="922" spans="1:4" s="7" customFormat="1">
      <c r="A922" s="95" t="s">
        <v>90</v>
      </c>
      <c r="B922" s="94" t="s">
        <v>90</v>
      </c>
      <c r="C922" s="94" t="s">
        <v>90</v>
      </c>
      <c r="D922" s="91">
        <v>0</v>
      </c>
    </row>
    <row r="923" spans="1:4" s="7" customFormat="1">
      <c r="A923" s="95" t="s">
        <v>90</v>
      </c>
      <c r="B923" s="94" t="s">
        <v>90</v>
      </c>
      <c r="C923" s="94" t="s">
        <v>90</v>
      </c>
      <c r="D923" s="91">
        <v>0</v>
      </c>
    </row>
    <row r="924" spans="1:4" s="7" customFormat="1">
      <c r="A924" s="95" t="s">
        <v>90</v>
      </c>
      <c r="B924" s="94" t="s">
        <v>90</v>
      </c>
      <c r="C924" s="94" t="s">
        <v>90</v>
      </c>
      <c r="D924" s="91">
        <v>0</v>
      </c>
    </row>
    <row r="925" spans="1:4" s="7" customFormat="1">
      <c r="A925" s="95" t="s">
        <v>90</v>
      </c>
      <c r="B925" s="94" t="s">
        <v>90</v>
      </c>
      <c r="C925" s="94" t="s">
        <v>90</v>
      </c>
      <c r="D925" s="91">
        <v>0</v>
      </c>
    </row>
    <row r="926" spans="1:4" s="7" customFormat="1">
      <c r="A926" s="95" t="s">
        <v>90</v>
      </c>
      <c r="B926" s="94" t="s">
        <v>90</v>
      </c>
      <c r="C926" s="94" t="s">
        <v>90</v>
      </c>
      <c r="D926" s="91">
        <v>0</v>
      </c>
    </row>
    <row r="927" spans="1:4" s="7" customFormat="1">
      <c r="A927" s="95" t="s">
        <v>90</v>
      </c>
      <c r="B927" s="94" t="s">
        <v>90</v>
      </c>
      <c r="C927" s="94" t="s">
        <v>90</v>
      </c>
      <c r="D927" s="91">
        <v>0</v>
      </c>
    </row>
    <row r="928" spans="1:4" s="7" customFormat="1">
      <c r="A928" s="95" t="s">
        <v>90</v>
      </c>
      <c r="B928" s="94" t="s">
        <v>90</v>
      </c>
      <c r="C928" s="94" t="s">
        <v>90</v>
      </c>
      <c r="D928" s="91">
        <v>0</v>
      </c>
    </row>
    <row r="929" spans="1:4" s="7" customFormat="1">
      <c r="A929" s="95" t="s">
        <v>90</v>
      </c>
      <c r="B929" s="94" t="s">
        <v>90</v>
      </c>
      <c r="C929" s="94" t="s">
        <v>90</v>
      </c>
      <c r="D929" s="91">
        <v>0</v>
      </c>
    </row>
    <row r="930" spans="1:4" s="7" customFormat="1">
      <c r="A930" s="95" t="s">
        <v>90</v>
      </c>
      <c r="B930" s="94" t="s">
        <v>90</v>
      </c>
      <c r="C930" s="94" t="s">
        <v>90</v>
      </c>
      <c r="D930" s="91">
        <v>0</v>
      </c>
    </row>
    <row r="931" spans="1:4" s="7" customFormat="1">
      <c r="A931" s="95" t="s">
        <v>90</v>
      </c>
      <c r="B931" s="94" t="s">
        <v>90</v>
      </c>
      <c r="C931" s="94" t="s">
        <v>90</v>
      </c>
      <c r="D931" s="91">
        <v>0</v>
      </c>
    </row>
    <row r="932" spans="1:4" s="7" customFormat="1">
      <c r="A932" s="95" t="s">
        <v>90</v>
      </c>
      <c r="B932" s="94" t="s">
        <v>90</v>
      </c>
      <c r="C932" s="94" t="s">
        <v>90</v>
      </c>
      <c r="D932" s="91">
        <v>0</v>
      </c>
    </row>
    <row r="933" spans="1:4" s="7" customFormat="1">
      <c r="A933" s="95" t="s">
        <v>90</v>
      </c>
      <c r="B933" s="94" t="s">
        <v>90</v>
      </c>
      <c r="C933" s="94" t="s">
        <v>90</v>
      </c>
      <c r="D933" s="91">
        <v>0</v>
      </c>
    </row>
    <row r="934" spans="1:4" s="7" customFormat="1">
      <c r="A934" s="95" t="s">
        <v>90</v>
      </c>
      <c r="B934" s="94" t="s">
        <v>90</v>
      </c>
      <c r="C934" s="94" t="s">
        <v>90</v>
      </c>
      <c r="D934" s="91">
        <v>0</v>
      </c>
    </row>
    <row r="935" spans="1:4" s="7" customFormat="1">
      <c r="A935" s="95" t="s">
        <v>90</v>
      </c>
      <c r="B935" s="94" t="s">
        <v>90</v>
      </c>
      <c r="C935" s="94" t="s">
        <v>90</v>
      </c>
      <c r="D935" s="91">
        <v>0</v>
      </c>
    </row>
    <row r="936" spans="1:4" s="7" customFormat="1">
      <c r="A936" s="95" t="s">
        <v>90</v>
      </c>
      <c r="B936" s="94" t="s">
        <v>90</v>
      </c>
      <c r="C936" s="94" t="s">
        <v>90</v>
      </c>
      <c r="D936" s="91">
        <v>0</v>
      </c>
    </row>
    <row r="937" spans="1:4" s="7" customFormat="1">
      <c r="A937" s="95" t="s">
        <v>90</v>
      </c>
      <c r="B937" s="94" t="s">
        <v>90</v>
      </c>
      <c r="C937" s="94" t="s">
        <v>90</v>
      </c>
      <c r="D937" s="91">
        <v>0</v>
      </c>
    </row>
    <row r="938" spans="1:4" s="7" customFormat="1">
      <c r="A938" s="95" t="s">
        <v>90</v>
      </c>
      <c r="B938" s="94" t="s">
        <v>90</v>
      </c>
      <c r="C938" s="94" t="s">
        <v>90</v>
      </c>
      <c r="D938" s="91">
        <v>0</v>
      </c>
    </row>
    <row r="939" spans="1:4" s="7" customFormat="1">
      <c r="A939" s="95" t="s">
        <v>90</v>
      </c>
      <c r="B939" s="94" t="s">
        <v>90</v>
      </c>
      <c r="C939" s="94" t="s">
        <v>90</v>
      </c>
      <c r="D939" s="91">
        <v>0</v>
      </c>
    </row>
    <row r="940" spans="1:4" s="7" customFormat="1">
      <c r="A940" s="95" t="s">
        <v>90</v>
      </c>
      <c r="B940" s="94" t="s">
        <v>90</v>
      </c>
      <c r="C940" s="94" t="s">
        <v>90</v>
      </c>
      <c r="D940" s="91">
        <v>0</v>
      </c>
    </row>
    <row r="941" spans="1:4" s="7" customFormat="1">
      <c r="A941" s="95" t="s">
        <v>90</v>
      </c>
      <c r="B941" s="94" t="s">
        <v>90</v>
      </c>
      <c r="C941" s="94" t="s">
        <v>90</v>
      </c>
      <c r="D941" s="91">
        <v>0</v>
      </c>
    </row>
    <row r="942" spans="1:4" s="7" customFormat="1">
      <c r="A942" s="95" t="s">
        <v>90</v>
      </c>
      <c r="B942" s="94" t="s">
        <v>90</v>
      </c>
      <c r="C942" s="94" t="s">
        <v>90</v>
      </c>
      <c r="D942" s="91">
        <v>0</v>
      </c>
    </row>
    <row r="943" spans="1:4" s="7" customFormat="1">
      <c r="A943" s="95" t="s">
        <v>90</v>
      </c>
      <c r="B943" s="94" t="s">
        <v>90</v>
      </c>
      <c r="C943" s="94" t="s">
        <v>90</v>
      </c>
      <c r="D943" s="91">
        <v>0</v>
      </c>
    </row>
    <row r="944" spans="1:4" s="7" customFormat="1">
      <c r="A944" s="95" t="s">
        <v>90</v>
      </c>
      <c r="B944" s="94" t="s">
        <v>90</v>
      </c>
      <c r="C944" s="94" t="s">
        <v>90</v>
      </c>
      <c r="D944" s="91">
        <v>0</v>
      </c>
    </row>
    <row r="945" spans="1:4" s="7" customFormat="1">
      <c r="A945" s="95" t="s">
        <v>90</v>
      </c>
      <c r="B945" s="94" t="s">
        <v>90</v>
      </c>
      <c r="C945" s="94" t="s">
        <v>90</v>
      </c>
      <c r="D945" s="91">
        <v>0</v>
      </c>
    </row>
    <row r="946" spans="1:4" s="7" customFormat="1">
      <c r="A946" s="95" t="s">
        <v>90</v>
      </c>
      <c r="B946" s="94" t="s">
        <v>90</v>
      </c>
      <c r="C946" s="94" t="s">
        <v>90</v>
      </c>
      <c r="D946" s="91">
        <v>0</v>
      </c>
    </row>
    <row r="947" spans="1:4" s="7" customFormat="1">
      <c r="A947" s="95" t="s">
        <v>90</v>
      </c>
      <c r="B947" s="94" t="s">
        <v>90</v>
      </c>
      <c r="C947" s="94" t="s">
        <v>90</v>
      </c>
      <c r="D947" s="91">
        <v>0</v>
      </c>
    </row>
    <row r="948" spans="1:4" s="7" customFormat="1">
      <c r="A948" s="95" t="s">
        <v>90</v>
      </c>
      <c r="B948" s="94" t="s">
        <v>90</v>
      </c>
      <c r="C948" s="94" t="s">
        <v>90</v>
      </c>
      <c r="D948" s="91">
        <v>0</v>
      </c>
    </row>
    <row r="949" spans="1:4" s="7" customFormat="1">
      <c r="A949" s="95" t="s">
        <v>90</v>
      </c>
      <c r="B949" s="94" t="s">
        <v>90</v>
      </c>
      <c r="C949" s="94" t="s">
        <v>90</v>
      </c>
      <c r="D949" s="91">
        <v>0</v>
      </c>
    </row>
    <row r="950" spans="1:4" s="7" customFormat="1">
      <c r="A950" s="95" t="s">
        <v>90</v>
      </c>
      <c r="B950" s="94" t="s">
        <v>90</v>
      </c>
      <c r="C950" s="94" t="s">
        <v>90</v>
      </c>
      <c r="D950" s="91">
        <v>0</v>
      </c>
    </row>
    <row r="951" spans="1:4" s="7" customFormat="1">
      <c r="A951" s="95" t="s">
        <v>90</v>
      </c>
      <c r="B951" s="94" t="s">
        <v>90</v>
      </c>
      <c r="C951" s="94" t="s">
        <v>90</v>
      </c>
      <c r="D951" s="91">
        <v>0</v>
      </c>
    </row>
    <row r="952" spans="1:4" s="7" customFormat="1">
      <c r="A952" s="95" t="s">
        <v>90</v>
      </c>
      <c r="B952" s="94" t="s">
        <v>90</v>
      </c>
      <c r="C952" s="94" t="s">
        <v>90</v>
      </c>
      <c r="D952" s="91">
        <v>0</v>
      </c>
    </row>
    <row r="953" spans="1:4" s="7" customFormat="1">
      <c r="A953" s="95" t="s">
        <v>90</v>
      </c>
      <c r="B953" s="94" t="s">
        <v>90</v>
      </c>
      <c r="C953" s="94" t="s">
        <v>90</v>
      </c>
      <c r="D953" s="91">
        <v>0</v>
      </c>
    </row>
    <row r="954" spans="1:4" s="7" customFormat="1">
      <c r="A954" s="95" t="s">
        <v>90</v>
      </c>
      <c r="B954" s="94" t="s">
        <v>90</v>
      </c>
      <c r="C954" s="94" t="s">
        <v>90</v>
      </c>
      <c r="D954" s="91">
        <v>0</v>
      </c>
    </row>
    <row r="955" spans="1:4" s="7" customFormat="1">
      <c r="A955" s="95" t="s">
        <v>90</v>
      </c>
      <c r="B955" s="94" t="s">
        <v>90</v>
      </c>
      <c r="C955" s="94" t="s">
        <v>90</v>
      </c>
      <c r="D955" s="91">
        <v>0</v>
      </c>
    </row>
    <row r="956" spans="1:4" s="7" customFormat="1">
      <c r="A956" s="95" t="s">
        <v>90</v>
      </c>
      <c r="B956" s="94" t="s">
        <v>90</v>
      </c>
      <c r="C956" s="94" t="s">
        <v>90</v>
      </c>
      <c r="D956" s="91">
        <v>0</v>
      </c>
    </row>
    <row r="957" spans="1:4" s="7" customFormat="1">
      <c r="A957" s="95" t="s">
        <v>90</v>
      </c>
      <c r="B957" s="94" t="s">
        <v>90</v>
      </c>
      <c r="C957" s="94" t="s">
        <v>90</v>
      </c>
      <c r="D957" s="91">
        <v>0</v>
      </c>
    </row>
    <row r="958" spans="1:4" s="7" customFormat="1">
      <c r="A958" s="95" t="s">
        <v>90</v>
      </c>
      <c r="B958" s="94" t="s">
        <v>90</v>
      </c>
      <c r="C958" s="94" t="s">
        <v>90</v>
      </c>
      <c r="D958" s="91">
        <v>0</v>
      </c>
    </row>
    <row r="959" spans="1:4" s="7" customFormat="1">
      <c r="A959" s="95" t="s">
        <v>90</v>
      </c>
      <c r="B959" s="94" t="s">
        <v>90</v>
      </c>
      <c r="C959" s="94" t="s">
        <v>90</v>
      </c>
      <c r="D959" s="91">
        <v>0</v>
      </c>
    </row>
    <row r="960" spans="1:4" s="7" customFormat="1">
      <c r="A960" s="95" t="s">
        <v>90</v>
      </c>
      <c r="B960" s="94" t="s">
        <v>90</v>
      </c>
      <c r="C960" s="94" t="s">
        <v>90</v>
      </c>
      <c r="D960" s="91">
        <v>0</v>
      </c>
    </row>
    <row r="961" spans="1:4" s="7" customFormat="1">
      <c r="A961" s="95" t="s">
        <v>90</v>
      </c>
      <c r="B961" s="94" t="s">
        <v>90</v>
      </c>
      <c r="C961" s="94" t="s">
        <v>90</v>
      </c>
      <c r="D961" s="91">
        <v>0</v>
      </c>
    </row>
    <row r="962" spans="1:4" s="7" customFormat="1">
      <c r="A962" s="95" t="s">
        <v>90</v>
      </c>
      <c r="B962" s="94" t="s">
        <v>90</v>
      </c>
      <c r="C962" s="94" t="s">
        <v>90</v>
      </c>
      <c r="D962" s="91">
        <v>0</v>
      </c>
    </row>
    <row r="963" spans="1:4" s="7" customFormat="1">
      <c r="A963" s="95" t="s">
        <v>90</v>
      </c>
      <c r="B963" s="94" t="s">
        <v>90</v>
      </c>
      <c r="C963" s="94" t="s">
        <v>90</v>
      </c>
      <c r="D963" s="91">
        <v>0</v>
      </c>
    </row>
    <row r="964" spans="1:4" s="7" customFormat="1">
      <c r="A964" s="95" t="s">
        <v>90</v>
      </c>
      <c r="B964" s="94" t="s">
        <v>90</v>
      </c>
      <c r="C964" s="94" t="s">
        <v>90</v>
      </c>
      <c r="D964" s="91">
        <v>0</v>
      </c>
    </row>
    <row r="965" spans="1:4" s="7" customFormat="1">
      <c r="A965" s="95" t="s">
        <v>90</v>
      </c>
      <c r="B965" s="94" t="s">
        <v>90</v>
      </c>
      <c r="C965" s="94" t="s">
        <v>90</v>
      </c>
      <c r="D965" s="91">
        <v>0</v>
      </c>
    </row>
    <row r="966" spans="1:4" s="7" customFormat="1">
      <c r="A966" s="95" t="s">
        <v>90</v>
      </c>
      <c r="B966" s="94" t="s">
        <v>90</v>
      </c>
      <c r="C966" s="94" t="s">
        <v>90</v>
      </c>
      <c r="D966" s="91">
        <v>0</v>
      </c>
    </row>
    <row r="967" spans="1:4" s="7" customFormat="1">
      <c r="A967" s="95" t="s">
        <v>90</v>
      </c>
      <c r="B967" s="94" t="s">
        <v>90</v>
      </c>
      <c r="C967" s="94" t="s">
        <v>90</v>
      </c>
      <c r="D967" s="91">
        <v>0</v>
      </c>
    </row>
    <row r="968" spans="1:4" s="7" customFormat="1">
      <c r="A968" s="95" t="s">
        <v>90</v>
      </c>
      <c r="B968" s="94" t="s">
        <v>90</v>
      </c>
      <c r="C968" s="94" t="s">
        <v>90</v>
      </c>
      <c r="D968" s="91">
        <v>0</v>
      </c>
    </row>
    <row r="969" spans="1:4" s="7" customFormat="1">
      <c r="A969" s="95" t="s">
        <v>90</v>
      </c>
      <c r="B969" s="94" t="s">
        <v>90</v>
      </c>
      <c r="C969" s="94" t="s">
        <v>90</v>
      </c>
      <c r="D969" s="91">
        <v>0</v>
      </c>
    </row>
    <row r="970" spans="1:4" s="7" customFormat="1">
      <c r="A970" s="95" t="s">
        <v>90</v>
      </c>
      <c r="B970" s="94" t="s">
        <v>90</v>
      </c>
      <c r="C970" s="94" t="s">
        <v>90</v>
      </c>
      <c r="D970" s="91">
        <v>0</v>
      </c>
    </row>
    <row r="971" spans="1:4" s="7" customFormat="1">
      <c r="A971" s="95" t="s">
        <v>90</v>
      </c>
      <c r="B971" s="94" t="s">
        <v>90</v>
      </c>
      <c r="C971" s="94" t="s">
        <v>90</v>
      </c>
      <c r="D971" s="91">
        <v>0</v>
      </c>
    </row>
    <row r="972" spans="1:4" s="7" customFormat="1">
      <c r="A972" s="95" t="s">
        <v>90</v>
      </c>
      <c r="B972" s="94" t="s">
        <v>90</v>
      </c>
      <c r="C972" s="94" t="s">
        <v>90</v>
      </c>
      <c r="D972" s="91">
        <v>0</v>
      </c>
    </row>
    <row r="973" spans="1:4" s="7" customFormat="1">
      <c r="A973" s="95" t="s">
        <v>90</v>
      </c>
      <c r="B973" s="94" t="s">
        <v>90</v>
      </c>
      <c r="C973" s="94" t="s">
        <v>90</v>
      </c>
      <c r="D973" s="91">
        <v>0</v>
      </c>
    </row>
    <row r="974" spans="1:4" s="7" customFormat="1">
      <c r="A974" s="95" t="s">
        <v>90</v>
      </c>
      <c r="B974" s="94" t="s">
        <v>90</v>
      </c>
      <c r="C974" s="94" t="s">
        <v>90</v>
      </c>
      <c r="D974" s="91">
        <v>0</v>
      </c>
    </row>
    <row r="975" spans="1:4" s="7" customFormat="1">
      <c r="A975" s="95" t="s">
        <v>90</v>
      </c>
      <c r="B975" s="94" t="s">
        <v>90</v>
      </c>
      <c r="C975" s="94" t="s">
        <v>90</v>
      </c>
      <c r="D975" s="91">
        <v>0</v>
      </c>
    </row>
    <row r="976" spans="1:4" s="7" customFormat="1">
      <c r="A976" s="95" t="s">
        <v>90</v>
      </c>
      <c r="B976" s="94" t="s">
        <v>90</v>
      </c>
      <c r="C976" s="94" t="s">
        <v>90</v>
      </c>
      <c r="D976" s="91">
        <v>0</v>
      </c>
    </row>
    <row r="977" spans="1:4" s="7" customFormat="1">
      <c r="A977" s="95" t="s">
        <v>90</v>
      </c>
      <c r="B977" s="94" t="s">
        <v>90</v>
      </c>
      <c r="C977" s="94" t="s">
        <v>90</v>
      </c>
      <c r="D977" s="91">
        <v>0</v>
      </c>
    </row>
    <row r="978" spans="1:4" s="7" customFormat="1">
      <c r="A978" s="95" t="s">
        <v>90</v>
      </c>
      <c r="B978" s="94" t="s">
        <v>90</v>
      </c>
      <c r="C978" s="94" t="s">
        <v>90</v>
      </c>
      <c r="D978" s="91">
        <v>0</v>
      </c>
    </row>
    <row r="979" spans="1:4" s="7" customFormat="1">
      <c r="A979" s="95" t="s">
        <v>90</v>
      </c>
      <c r="B979" s="94" t="s">
        <v>90</v>
      </c>
      <c r="C979" s="94" t="s">
        <v>90</v>
      </c>
      <c r="D979" s="91">
        <v>0</v>
      </c>
    </row>
    <row r="980" spans="1:4" s="7" customFormat="1">
      <c r="A980" s="95" t="s">
        <v>90</v>
      </c>
      <c r="B980" s="94" t="s">
        <v>90</v>
      </c>
      <c r="C980" s="94" t="s">
        <v>90</v>
      </c>
      <c r="D980" s="91">
        <v>0</v>
      </c>
    </row>
    <row r="981" spans="1:4" s="7" customFormat="1">
      <c r="A981" s="95" t="s">
        <v>90</v>
      </c>
      <c r="B981" s="94" t="s">
        <v>90</v>
      </c>
      <c r="C981" s="94" t="s">
        <v>90</v>
      </c>
      <c r="D981" s="91">
        <v>0</v>
      </c>
    </row>
    <row r="982" spans="1:4" s="7" customFormat="1">
      <c r="A982" s="95" t="s">
        <v>90</v>
      </c>
      <c r="B982" s="94" t="s">
        <v>90</v>
      </c>
      <c r="C982" s="94" t="s">
        <v>90</v>
      </c>
      <c r="D982" s="91">
        <v>0</v>
      </c>
    </row>
    <row r="983" spans="1:4" s="7" customFormat="1">
      <c r="A983" s="95" t="s">
        <v>90</v>
      </c>
      <c r="B983" s="94" t="s">
        <v>90</v>
      </c>
      <c r="C983" s="94" t="s">
        <v>90</v>
      </c>
      <c r="D983" s="91">
        <v>0</v>
      </c>
    </row>
    <row r="984" spans="1:4" s="7" customFormat="1">
      <c r="A984" s="95" t="s">
        <v>90</v>
      </c>
      <c r="B984" s="94" t="s">
        <v>90</v>
      </c>
      <c r="C984" s="94" t="s">
        <v>90</v>
      </c>
      <c r="D984" s="91">
        <v>0</v>
      </c>
    </row>
    <row r="985" spans="1:4" s="7" customFormat="1">
      <c r="A985" s="95" t="s">
        <v>90</v>
      </c>
      <c r="B985" s="94" t="s">
        <v>90</v>
      </c>
      <c r="C985" s="94" t="s">
        <v>90</v>
      </c>
      <c r="D985" s="91">
        <v>0</v>
      </c>
    </row>
    <row r="986" spans="1:4" s="7" customFormat="1">
      <c r="A986" s="95" t="s">
        <v>90</v>
      </c>
      <c r="B986" s="94" t="s">
        <v>90</v>
      </c>
      <c r="C986" s="94" t="s">
        <v>90</v>
      </c>
      <c r="D986" s="91">
        <v>0</v>
      </c>
    </row>
    <row r="987" spans="1:4" s="7" customFormat="1">
      <c r="A987" s="95" t="s">
        <v>90</v>
      </c>
      <c r="B987" s="94" t="s">
        <v>90</v>
      </c>
      <c r="C987" s="94" t="s">
        <v>90</v>
      </c>
      <c r="D987" s="91">
        <v>0</v>
      </c>
    </row>
    <row r="988" spans="1:4" s="7" customFormat="1">
      <c r="A988" s="95" t="s">
        <v>90</v>
      </c>
      <c r="B988" s="94" t="s">
        <v>90</v>
      </c>
      <c r="C988" s="94" t="s">
        <v>90</v>
      </c>
      <c r="D988" s="91">
        <v>0</v>
      </c>
    </row>
    <row r="989" spans="1:4" s="7" customFormat="1">
      <c r="A989" s="95" t="s">
        <v>90</v>
      </c>
      <c r="B989" s="94" t="s">
        <v>90</v>
      </c>
      <c r="C989" s="94" t="s">
        <v>90</v>
      </c>
      <c r="D989" s="91">
        <v>0</v>
      </c>
    </row>
    <row r="990" spans="1:4" s="7" customFormat="1">
      <c r="A990" s="95" t="s">
        <v>90</v>
      </c>
      <c r="B990" s="94" t="s">
        <v>90</v>
      </c>
      <c r="C990" s="94" t="s">
        <v>90</v>
      </c>
      <c r="D990" s="91">
        <v>0</v>
      </c>
    </row>
    <row r="991" spans="1:4" s="7" customFormat="1">
      <c r="A991" s="95" t="s">
        <v>90</v>
      </c>
      <c r="B991" s="94" t="s">
        <v>90</v>
      </c>
      <c r="C991" s="94" t="s">
        <v>90</v>
      </c>
      <c r="D991" s="91">
        <v>0</v>
      </c>
    </row>
    <row r="992" spans="1:4" s="7" customFormat="1">
      <c r="A992" s="95" t="s">
        <v>90</v>
      </c>
      <c r="B992" s="94" t="s">
        <v>90</v>
      </c>
      <c r="C992" s="94" t="s">
        <v>90</v>
      </c>
      <c r="D992" s="91">
        <v>0</v>
      </c>
    </row>
    <row r="993" spans="1:4" s="7" customFormat="1">
      <c r="A993" s="95" t="s">
        <v>90</v>
      </c>
      <c r="B993" s="94" t="s">
        <v>90</v>
      </c>
      <c r="C993" s="94" t="s">
        <v>90</v>
      </c>
      <c r="D993" s="91">
        <v>0</v>
      </c>
    </row>
    <row r="994" spans="1:4" s="7" customFormat="1">
      <c r="A994" s="95" t="s">
        <v>90</v>
      </c>
      <c r="B994" s="94" t="s">
        <v>90</v>
      </c>
      <c r="C994" s="94" t="s">
        <v>90</v>
      </c>
      <c r="D994" s="91">
        <v>0</v>
      </c>
    </row>
    <row r="995" spans="1:4" s="7" customFormat="1">
      <c r="A995" s="95" t="s">
        <v>90</v>
      </c>
      <c r="B995" s="94" t="s">
        <v>90</v>
      </c>
      <c r="C995" s="94" t="s">
        <v>90</v>
      </c>
      <c r="D995" s="91">
        <v>0</v>
      </c>
    </row>
    <row r="996" spans="1:4" s="7" customFormat="1">
      <c r="A996" s="95" t="s">
        <v>90</v>
      </c>
      <c r="B996" s="94" t="s">
        <v>90</v>
      </c>
      <c r="C996" s="94" t="s">
        <v>90</v>
      </c>
      <c r="D996" s="91">
        <v>0</v>
      </c>
    </row>
    <row r="997" spans="1:4" s="7" customFormat="1">
      <c r="A997" s="95" t="s">
        <v>90</v>
      </c>
      <c r="B997" s="94" t="s">
        <v>90</v>
      </c>
      <c r="C997" s="94" t="s">
        <v>90</v>
      </c>
      <c r="D997" s="91">
        <v>0</v>
      </c>
    </row>
    <row r="998" spans="1:4" s="7" customFormat="1">
      <c r="A998" s="95" t="s">
        <v>90</v>
      </c>
      <c r="B998" s="94" t="s">
        <v>90</v>
      </c>
      <c r="C998" s="94" t="s">
        <v>90</v>
      </c>
      <c r="D998" s="91">
        <v>0</v>
      </c>
    </row>
    <row r="999" spans="1:4" s="7" customFormat="1">
      <c r="A999" s="95" t="s">
        <v>90</v>
      </c>
      <c r="B999" s="94" t="s">
        <v>90</v>
      </c>
      <c r="C999" s="94" t="s">
        <v>90</v>
      </c>
      <c r="D999" s="91">
        <v>0</v>
      </c>
    </row>
    <row r="1000" spans="1:4" s="7" customFormat="1">
      <c r="A1000" s="95" t="s">
        <v>90</v>
      </c>
      <c r="B1000" s="94" t="s">
        <v>90</v>
      </c>
      <c r="C1000" s="94" t="s">
        <v>90</v>
      </c>
      <c r="D1000" s="91">
        <v>0</v>
      </c>
    </row>
    <row r="1001" spans="1:4" s="7" customFormat="1">
      <c r="A1001" s="95" t="s">
        <v>90</v>
      </c>
      <c r="B1001" s="94" t="s">
        <v>90</v>
      </c>
      <c r="C1001" s="94" t="s">
        <v>90</v>
      </c>
      <c r="D1001" s="91">
        <v>0</v>
      </c>
    </row>
    <row r="1002" spans="1:4" s="7" customFormat="1">
      <c r="A1002" s="95" t="s">
        <v>90</v>
      </c>
      <c r="B1002" s="94" t="s">
        <v>90</v>
      </c>
      <c r="C1002" s="94" t="s">
        <v>90</v>
      </c>
      <c r="D1002" s="91">
        <v>0</v>
      </c>
    </row>
    <row r="1003" spans="1:4" s="7" customFormat="1">
      <c r="A1003" s="95" t="s">
        <v>90</v>
      </c>
      <c r="B1003" s="94" t="s">
        <v>90</v>
      </c>
      <c r="C1003" s="94" t="s">
        <v>90</v>
      </c>
      <c r="D1003" s="91">
        <v>0</v>
      </c>
    </row>
    <row r="1004" spans="1:4" s="7" customFormat="1">
      <c r="A1004" s="95" t="s">
        <v>90</v>
      </c>
      <c r="B1004" s="94" t="s">
        <v>90</v>
      </c>
      <c r="C1004" s="94" t="s">
        <v>90</v>
      </c>
      <c r="D1004" s="91">
        <v>0</v>
      </c>
    </row>
    <row r="1005" spans="1:4" s="7" customFormat="1">
      <c r="A1005" s="95" t="s">
        <v>90</v>
      </c>
      <c r="B1005" s="94" t="s">
        <v>90</v>
      </c>
      <c r="C1005" s="94" t="s">
        <v>90</v>
      </c>
      <c r="D1005" s="91">
        <v>0</v>
      </c>
    </row>
    <row r="1006" spans="1:4" s="7" customFormat="1">
      <c r="A1006" s="95" t="s">
        <v>90</v>
      </c>
      <c r="B1006" s="94" t="s">
        <v>90</v>
      </c>
      <c r="C1006" s="94" t="s">
        <v>90</v>
      </c>
      <c r="D1006" s="91">
        <v>0</v>
      </c>
    </row>
    <row r="1007" spans="1:4" s="7" customFormat="1">
      <c r="A1007" s="95" t="s">
        <v>90</v>
      </c>
      <c r="B1007" s="94" t="s">
        <v>90</v>
      </c>
      <c r="C1007" s="94" t="s">
        <v>90</v>
      </c>
      <c r="D1007" s="91">
        <v>0</v>
      </c>
    </row>
    <row r="1008" spans="1:4" s="7" customFormat="1">
      <c r="A1008" s="95" t="s">
        <v>90</v>
      </c>
      <c r="B1008" s="94" t="s">
        <v>90</v>
      </c>
      <c r="C1008" s="94" t="s">
        <v>90</v>
      </c>
      <c r="D1008" s="91">
        <v>0</v>
      </c>
    </row>
    <row r="1009" spans="1:4" s="7" customFormat="1">
      <c r="A1009" s="95" t="s">
        <v>90</v>
      </c>
      <c r="B1009" s="94" t="s">
        <v>90</v>
      </c>
      <c r="C1009" s="94" t="s">
        <v>90</v>
      </c>
      <c r="D1009" s="91">
        <v>0</v>
      </c>
    </row>
    <row r="1010" spans="1:4" s="7" customFormat="1">
      <c r="A1010" s="95" t="s">
        <v>90</v>
      </c>
      <c r="B1010" s="94" t="s">
        <v>90</v>
      </c>
      <c r="C1010" s="94" t="s">
        <v>90</v>
      </c>
      <c r="D1010" s="91">
        <v>0</v>
      </c>
    </row>
    <row r="1011" spans="1:4" s="7" customFormat="1">
      <c r="A1011" s="95" t="s">
        <v>90</v>
      </c>
      <c r="B1011" s="94" t="s">
        <v>90</v>
      </c>
      <c r="C1011" s="94" t="s">
        <v>90</v>
      </c>
      <c r="D1011" s="91">
        <v>0</v>
      </c>
    </row>
    <row r="1012" spans="1:4" s="7" customFormat="1">
      <c r="A1012" s="95" t="s">
        <v>90</v>
      </c>
      <c r="B1012" s="94" t="s">
        <v>90</v>
      </c>
      <c r="C1012" s="94" t="s">
        <v>90</v>
      </c>
      <c r="D1012" s="91">
        <v>0</v>
      </c>
    </row>
    <row r="1013" spans="1:4" s="7" customFormat="1">
      <c r="A1013" s="95" t="s">
        <v>90</v>
      </c>
      <c r="B1013" s="94" t="s">
        <v>90</v>
      </c>
      <c r="C1013" s="94" t="s">
        <v>90</v>
      </c>
      <c r="D1013" s="91">
        <v>0</v>
      </c>
    </row>
    <row r="1014" spans="1:4" s="7" customFormat="1">
      <c r="A1014" s="95" t="s">
        <v>90</v>
      </c>
      <c r="B1014" s="94" t="s">
        <v>90</v>
      </c>
      <c r="C1014" s="94" t="s">
        <v>90</v>
      </c>
      <c r="D1014" s="91">
        <v>0</v>
      </c>
    </row>
    <row r="1015" spans="1:4" s="7" customFormat="1">
      <c r="A1015" s="95" t="s">
        <v>90</v>
      </c>
      <c r="B1015" s="94" t="s">
        <v>90</v>
      </c>
      <c r="C1015" s="94" t="s">
        <v>90</v>
      </c>
      <c r="D1015" s="91">
        <v>0</v>
      </c>
    </row>
    <row r="1016" spans="1:4" s="7" customFormat="1">
      <c r="A1016" s="95" t="s">
        <v>90</v>
      </c>
      <c r="B1016" s="94" t="s">
        <v>90</v>
      </c>
      <c r="C1016" s="94" t="s">
        <v>90</v>
      </c>
      <c r="D1016" s="91">
        <v>0</v>
      </c>
    </row>
    <row r="1017" spans="1:4" s="7" customFormat="1">
      <c r="A1017" s="95" t="s">
        <v>90</v>
      </c>
      <c r="B1017" s="94" t="s">
        <v>90</v>
      </c>
      <c r="C1017" s="94" t="s">
        <v>90</v>
      </c>
      <c r="D1017" s="91">
        <v>0</v>
      </c>
    </row>
    <row r="1018" spans="1:4" s="7" customFormat="1">
      <c r="A1018" s="95" t="s">
        <v>90</v>
      </c>
      <c r="B1018" s="94" t="s">
        <v>90</v>
      </c>
      <c r="C1018" s="94" t="s">
        <v>90</v>
      </c>
      <c r="D1018" s="91">
        <v>0</v>
      </c>
    </row>
    <row r="1019" spans="1:4" s="7" customFormat="1">
      <c r="A1019" s="95" t="s">
        <v>90</v>
      </c>
      <c r="B1019" s="94" t="s">
        <v>90</v>
      </c>
      <c r="C1019" s="94" t="s">
        <v>90</v>
      </c>
      <c r="D1019" s="91">
        <v>0</v>
      </c>
    </row>
    <row r="1020" spans="1:4" s="7" customFormat="1">
      <c r="A1020" s="95" t="s">
        <v>90</v>
      </c>
      <c r="B1020" s="94" t="s">
        <v>90</v>
      </c>
      <c r="C1020" s="94" t="s">
        <v>90</v>
      </c>
      <c r="D1020" s="91">
        <v>0</v>
      </c>
    </row>
    <row r="1021" spans="1:4" s="7" customFormat="1">
      <c r="A1021" s="95" t="s">
        <v>90</v>
      </c>
      <c r="B1021" s="94" t="s">
        <v>90</v>
      </c>
      <c r="C1021" s="94" t="s">
        <v>90</v>
      </c>
      <c r="D1021" s="91">
        <v>0</v>
      </c>
    </row>
    <row r="1022" spans="1:4" s="7" customFormat="1">
      <c r="A1022" s="95" t="s">
        <v>90</v>
      </c>
      <c r="B1022" s="94" t="s">
        <v>90</v>
      </c>
      <c r="C1022" s="94" t="s">
        <v>90</v>
      </c>
      <c r="D1022" s="91">
        <v>0</v>
      </c>
    </row>
    <row r="1023" spans="1:4" s="7" customFormat="1">
      <c r="A1023" s="95" t="s">
        <v>90</v>
      </c>
      <c r="B1023" s="94" t="s">
        <v>90</v>
      </c>
      <c r="C1023" s="94" t="s">
        <v>90</v>
      </c>
      <c r="D1023" s="91">
        <v>0</v>
      </c>
    </row>
    <row r="1024" spans="1:4" s="7" customFormat="1">
      <c r="A1024" s="95" t="s">
        <v>90</v>
      </c>
      <c r="B1024" s="94" t="s">
        <v>90</v>
      </c>
      <c r="C1024" s="94" t="s">
        <v>90</v>
      </c>
      <c r="D1024" s="91">
        <v>0</v>
      </c>
    </row>
    <row r="1025" spans="1:4" s="7" customFormat="1">
      <c r="A1025" s="95" t="s">
        <v>90</v>
      </c>
      <c r="B1025" s="94" t="s">
        <v>90</v>
      </c>
      <c r="C1025" s="94" t="s">
        <v>90</v>
      </c>
      <c r="D1025" s="91">
        <v>0</v>
      </c>
    </row>
    <row r="1026" spans="1:4" s="7" customFormat="1">
      <c r="A1026" s="95" t="s">
        <v>90</v>
      </c>
      <c r="B1026" s="94" t="s">
        <v>90</v>
      </c>
      <c r="C1026" s="94" t="s">
        <v>90</v>
      </c>
      <c r="D1026" s="91">
        <v>0</v>
      </c>
    </row>
    <row r="1027" spans="1:4" s="7" customFormat="1">
      <c r="A1027" s="95" t="s">
        <v>90</v>
      </c>
      <c r="B1027" s="94" t="s">
        <v>90</v>
      </c>
      <c r="C1027" s="94" t="s">
        <v>90</v>
      </c>
      <c r="D1027" s="91">
        <v>0</v>
      </c>
    </row>
    <row r="1028" spans="1:4" s="7" customFormat="1">
      <c r="A1028" s="95" t="s">
        <v>90</v>
      </c>
      <c r="B1028" s="94" t="s">
        <v>90</v>
      </c>
      <c r="C1028" s="94" t="s">
        <v>90</v>
      </c>
      <c r="D1028" s="91">
        <v>0</v>
      </c>
    </row>
    <row r="1029" spans="1:4" s="7" customFormat="1">
      <c r="A1029" s="95" t="s">
        <v>90</v>
      </c>
      <c r="B1029" s="94" t="s">
        <v>90</v>
      </c>
      <c r="C1029" s="94" t="s">
        <v>90</v>
      </c>
      <c r="D1029" s="91">
        <v>0</v>
      </c>
    </row>
    <row r="1030" spans="1:4" s="7" customFormat="1">
      <c r="A1030" s="95" t="s">
        <v>90</v>
      </c>
      <c r="B1030" s="94" t="s">
        <v>90</v>
      </c>
      <c r="C1030" s="94" t="s">
        <v>90</v>
      </c>
      <c r="D1030" s="91">
        <v>0</v>
      </c>
    </row>
    <row r="1031" spans="1:4" s="7" customFormat="1">
      <c r="A1031" s="95" t="s">
        <v>90</v>
      </c>
      <c r="B1031" s="94" t="s">
        <v>90</v>
      </c>
      <c r="C1031" s="94" t="s">
        <v>90</v>
      </c>
      <c r="D1031" s="91">
        <v>0</v>
      </c>
    </row>
    <row r="1032" spans="1:4" s="7" customFormat="1">
      <c r="A1032" s="95" t="s">
        <v>90</v>
      </c>
      <c r="B1032" s="94" t="s">
        <v>90</v>
      </c>
      <c r="C1032" s="94" t="s">
        <v>90</v>
      </c>
      <c r="D1032" s="91">
        <v>0</v>
      </c>
    </row>
    <row r="1033" spans="1:4" s="7" customFormat="1">
      <c r="A1033" s="95" t="s">
        <v>90</v>
      </c>
      <c r="B1033" s="94" t="s">
        <v>90</v>
      </c>
      <c r="C1033" s="94" t="s">
        <v>90</v>
      </c>
      <c r="D1033" s="91">
        <v>0</v>
      </c>
    </row>
    <row r="1034" spans="1:4" s="7" customFormat="1">
      <c r="A1034" s="95" t="s">
        <v>90</v>
      </c>
      <c r="B1034" s="94" t="s">
        <v>90</v>
      </c>
      <c r="C1034" s="94" t="s">
        <v>90</v>
      </c>
      <c r="D1034" s="91">
        <v>0</v>
      </c>
    </row>
    <row r="1035" spans="1:4" s="7" customFormat="1">
      <c r="A1035" s="95" t="s">
        <v>90</v>
      </c>
      <c r="B1035" s="94" t="s">
        <v>90</v>
      </c>
      <c r="C1035" s="94" t="s">
        <v>90</v>
      </c>
      <c r="D1035" s="91">
        <v>0</v>
      </c>
    </row>
    <row r="1036" spans="1:4" s="7" customFormat="1">
      <c r="A1036" s="95" t="s">
        <v>90</v>
      </c>
      <c r="B1036" s="94" t="s">
        <v>90</v>
      </c>
      <c r="C1036" s="94" t="s">
        <v>90</v>
      </c>
      <c r="D1036" s="91">
        <v>0</v>
      </c>
    </row>
    <row r="1037" spans="1:4" s="7" customFormat="1">
      <c r="A1037" s="95" t="s">
        <v>90</v>
      </c>
      <c r="B1037" s="94" t="s">
        <v>90</v>
      </c>
      <c r="C1037" s="94" t="s">
        <v>90</v>
      </c>
      <c r="D1037" s="91">
        <v>0</v>
      </c>
    </row>
    <row r="1038" spans="1:4" s="7" customFormat="1">
      <c r="A1038" s="95" t="s">
        <v>90</v>
      </c>
      <c r="B1038" s="94" t="s">
        <v>90</v>
      </c>
      <c r="C1038" s="94" t="s">
        <v>90</v>
      </c>
      <c r="D1038" s="91">
        <v>0</v>
      </c>
    </row>
    <row r="1039" spans="1:4" s="7" customFormat="1">
      <c r="A1039" s="95" t="s">
        <v>90</v>
      </c>
      <c r="B1039" s="94" t="s">
        <v>90</v>
      </c>
      <c r="C1039" s="94" t="s">
        <v>90</v>
      </c>
      <c r="D1039" s="91">
        <v>0</v>
      </c>
    </row>
    <row r="1040" spans="1:4" s="7" customFormat="1">
      <c r="A1040" s="95" t="s">
        <v>90</v>
      </c>
      <c r="B1040" s="94" t="s">
        <v>90</v>
      </c>
      <c r="C1040" s="94" t="s">
        <v>90</v>
      </c>
      <c r="D1040" s="91">
        <v>0</v>
      </c>
    </row>
    <row r="1041" spans="1:4" s="7" customFormat="1">
      <c r="A1041" s="95" t="s">
        <v>90</v>
      </c>
      <c r="B1041" s="94" t="s">
        <v>90</v>
      </c>
      <c r="C1041" s="94" t="s">
        <v>90</v>
      </c>
      <c r="D1041" s="91">
        <v>0</v>
      </c>
    </row>
    <row r="1042" spans="1:4" s="7" customFormat="1">
      <c r="A1042" s="95" t="s">
        <v>90</v>
      </c>
      <c r="B1042" s="94" t="s">
        <v>90</v>
      </c>
      <c r="C1042" s="94" t="s">
        <v>90</v>
      </c>
      <c r="D1042" s="91">
        <v>0</v>
      </c>
    </row>
    <row r="1043" spans="1:4" s="7" customFormat="1">
      <c r="A1043" s="95" t="s">
        <v>90</v>
      </c>
      <c r="B1043" s="94" t="s">
        <v>90</v>
      </c>
      <c r="C1043" s="94" t="s">
        <v>90</v>
      </c>
      <c r="D1043" s="91">
        <v>0</v>
      </c>
    </row>
    <row r="1044" spans="1:4" s="7" customFormat="1">
      <c r="A1044" s="95" t="s">
        <v>90</v>
      </c>
      <c r="B1044" s="94" t="s">
        <v>90</v>
      </c>
      <c r="C1044" s="94" t="s">
        <v>90</v>
      </c>
      <c r="D1044" s="91">
        <v>0</v>
      </c>
    </row>
    <row r="1045" spans="1:4" s="7" customFormat="1">
      <c r="A1045" s="95" t="s">
        <v>90</v>
      </c>
      <c r="B1045" s="94" t="s">
        <v>90</v>
      </c>
      <c r="C1045" s="94" t="s">
        <v>90</v>
      </c>
      <c r="D1045" s="91">
        <v>0</v>
      </c>
    </row>
    <row r="1046" spans="1:4" s="7" customFormat="1">
      <c r="A1046" s="95" t="s">
        <v>90</v>
      </c>
      <c r="B1046" s="94" t="s">
        <v>90</v>
      </c>
      <c r="C1046" s="94" t="s">
        <v>90</v>
      </c>
      <c r="D1046" s="91">
        <v>0</v>
      </c>
    </row>
    <row r="1047" spans="1:4" s="7" customFormat="1">
      <c r="A1047" s="95" t="s">
        <v>90</v>
      </c>
      <c r="B1047" s="94" t="s">
        <v>90</v>
      </c>
      <c r="C1047" s="94" t="s">
        <v>90</v>
      </c>
      <c r="D1047" s="91">
        <v>0</v>
      </c>
    </row>
    <row r="1048" spans="1:4" s="7" customFormat="1">
      <c r="A1048" s="95" t="s">
        <v>90</v>
      </c>
      <c r="B1048" s="94" t="s">
        <v>90</v>
      </c>
      <c r="C1048" s="94" t="s">
        <v>90</v>
      </c>
      <c r="D1048" s="91">
        <v>0</v>
      </c>
    </row>
    <row r="1049" spans="1:4" s="7" customFormat="1">
      <c r="A1049" s="95" t="s">
        <v>90</v>
      </c>
      <c r="B1049" s="94" t="s">
        <v>90</v>
      </c>
      <c r="C1049" s="94" t="s">
        <v>90</v>
      </c>
      <c r="D1049" s="91">
        <v>0</v>
      </c>
    </row>
    <row r="1050" spans="1:4" s="7" customFormat="1">
      <c r="A1050" s="95" t="s">
        <v>90</v>
      </c>
      <c r="B1050" s="94" t="s">
        <v>90</v>
      </c>
      <c r="C1050" s="94" t="s">
        <v>90</v>
      </c>
      <c r="D1050" s="91">
        <v>0</v>
      </c>
    </row>
    <row r="1051" spans="1:4" s="7" customFormat="1">
      <c r="A1051" s="95" t="s">
        <v>90</v>
      </c>
      <c r="B1051" s="94" t="s">
        <v>90</v>
      </c>
      <c r="C1051" s="94" t="s">
        <v>90</v>
      </c>
      <c r="D1051" s="91">
        <v>0</v>
      </c>
    </row>
    <row r="1052" spans="1:4" s="7" customFormat="1">
      <c r="A1052" s="95" t="s">
        <v>90</v>
      </c>
      <c r="B1052" s="94" t="s">
        <v>90</v>
      </c>
      <c r="C1052" s="94" t="s">
        <v>90</v>
      </c>
      <c r="D1052" s="91">
        <v>0</v>
      </c>
    </row>
    <row r="1053" spans="1:4" s="7" customFormat="1">
      <c r="A1053" s="95" t="s">
        <v>90</v>
      </c>
      <c r="B1053" s="94" t="s">
        <v>90</v>
      </c>
      <c r="C1053" s="94" t="s">
        <v>90</v>
      </c>
      <c r="D1053" s="91">
        <v>0</v>
      </c>
    </row>
    <row r="1054" spans="1:4" s="7" customFormat="1">
      <c r="A1054" s="95" t="s">
        <v>90</v>
      </c>
      <c r="B1054" s="94" t="s">
        <v>90</v>
      </c>
      <c r="C1054" s="94" t="s">
        <v>90</v>
      </c>
      <c r="D1054" s="91">
        <v>0</v>
      </c>
    </row>
    <row r="1055" spans="1:4" s="7" customFormat="1">
      <c r="A1055" s="95" t="s">
        <v>90</v>
      </c>
      <c r="B1055" s="94" t="s">
        <v>90</v>
      </c>
      <c r="C1055" s="94" t="s">
        <v>90</v>
      </c>
      <c r="D1055" s="91">
        <v>0</v>
      </c>
    </row>
    <row r="1056" spans="1:4" s="7" customFormat="1">
      <c r="A1056" s="95" t="s">
        <v>90</v>
      </c>
      <c r="B1056" s="94" t="s">
        <v>90</v>
      </c>
      <c r="C1056" s="94" t="s">
        <v>90</v>
      </c>
      <c r="D1056" s="91">
        <v>0</v>
      </c>
    </row>
    <row r="1057" spans="1:4" s="7" customFormat="1">
      <c r="A1057" s="95" t="s">
        <v>90</v>
      </c>
      <c r="B1057" s="94" t="s">
        <v>90</v>
      </c>
      <c r="C1057" s="94" t="s">
        <v>90</v>
      </c>
      <c r="D1057" s="91">
        <v>0</v>
      </c>
    </row>
    <row r="1058" spans="1:4" s="7" customFormat="1">
      <c r="A1058" s="95" t="s">
        <v>90</v>
      </c>
      <c r="B1058" s="94" t="s">
        <v>90</v>
      </c>
      <c r="C1058" s="94" t="s">
        <v>90</v>
      </c>
      <c r="D1058" s="91">
        <v>0</v>
      </c>
    </row>
    <row r="1059" spans="1:4" s="7" customFormat="1">
      <c r="A1059" s="95" t="s">
        <v>90</v>
      </c>
      <c r="B1059" s="94" t="s">
        <v>90</v>
      </c>
      <c r="C1059" s="94" t="s">
        <v>90</v>
      </c>
      <c r="D1059" s="91">
        <v>0</v>
      </c>
    </row>
    <row r="1060" spans="1:4" s="7" customFormat="1">
      <c r="A1060" s="95" t="s">
        <v>90</v>
      </c>
      <c r="B1060" s="94" t="s">
        <v>90</v>
      </c>
      <c r="C1060" s="94" t="s">
        <v>90</v>
      </c>
      <c r="D1060" s="91">
        <v>0</v>
      </c>
    </row>
    <row r="1061" spans="1:4" s="7" customFormat="1">
      <c r="A1061" s="95" t="s">
        <v>90</v>
      </c>
      <c r="B1061" s="94" t="s">
        <v>90</v>
      </c>
      <c r="C1061" s="94" t="s">
        <v>90</v>
      </c>
      <c r="D1061" s="91">
        <v>0</v>
      </c>
    </row>
    <row r="1062" spans="1:4" s="7" customFormat="1">
      <c r="A1062" s="95" t="s">
        <v>90</v>
      </c>
      <c r="B1062" s="94" t="s">
        <v>90</v>
      </c>
      <c r="C1062" s="94" t="s">
        <v>90</v>
      </c>
      <c r="D1062" s="91">
        <v>0</v>
      </c>
    </row>
    <row r="1063" spans="1:4" s="7" customFormat="1">
      <c r="A1063" s="95" t="s">
        <v>90</v>
      </c>
      <c r="B1063" s="94" t="s">
        <v>90</v>
      </c>
      <c r="C1063" s="94" t="s">
        <v>90</v>
      </c>
      <c r="D1063" s="91">
        <v>0</v>
      </c>
    </row>
    <row r="1064" spans="1:4" s="7" customFormat="1">
      <c r="A1064" s="95" t="s">
        <v>90</v>
      </c>
      <c r="B1064" s="94" t="s">
        <v>90</v>
      </c>
      <c r="C1064" s="94" t="s">
        <v>90</v>
      </c>
      <c r="D1064" s="91">
        <v>0</v>
      </c>
    </row>
    <row r="1065" spans="1:4" s="7" customFormat="1">
      <c r="A1065" s="95" t="s">
        <v>90</v>
      </c>
      <c r="B1065" s="94" t="s">
        <v>90</v>
      </c>
      <c r="C1065" s="94" t="s">
        <v>90</v>
      </c>
      <c r="D1065" s="91">
        <v>0</v>
      </c>
    </row>
    <row r="1066" spans="1:4" s="7" customFormat="1">
      <c r="A1066" s="95" t="s">
        <v>90</v>
      </c>
      <c r="B1066" s="94" t="s">
        <v>90</v>
      </c>
      <c r="C1066" s="94" t="s">
        <v>90</v>
      </c>
      <c r="D1066" s="91">
        <v>0</v>
      </c>
    </row>
    <row r="1067" spans="1:4" s="7" customFormat="1">
      <c r="A1067" s="95" t="s">
        <v>90</v>
      </c>
      <c r="B1067" s="94" t="s">
        <v>90</v>
      </c>
      <c r="C1067" s="94" t="s">
        <v>90</v>
      </c>
      <c r="D1067" s="91">
        <v>0</v>
      </c>
    </row>
    <row r="1068" spans="1:4" s="7" customFormat="1">
      <c r="A1068" s="95" t="s">
        <v>90</v>
      </c>
      <c r="B1068" s="94" t="s">
        <v>90</v>
      </c>
      <c r="C1068" s="94" t="s">
        <v>90</v>
      </c>
      <c r="D1068" s="91">
        <v>0</v>
      </c>
    </row>
    <row r="1069" spans="1:4" s="7" customFormat="1">
      <c r="A1069" s="95" t="s">
        <v>90</v>
      </c>
      <c r="B1069" s="94" t="s">
        <v>90</v>
      </c>
      <c r="C1069" s="94" t="s">
        <v>90</v>
      </c>
      <c r="D1069" s="91">
        <v>0</v>
      </c>
    </row>
    <row r="1070" spans="1:4" s="7" customFormat="1">
      <c r="A1070" s="95" t="s">
        <v>90</v>
      </c>
      <c r="B1070" s="94" t="s">
        <v>90</v>
      </c>
      <c r="C1070" s="94" t="s">
        <v>90</v>
      </c>
      <c r="D1070" s="91">
        <v>0</v>
      </c>
    </row>
    <row r="1071" spans="1:4" s="7" customFormat="1">
      <c r="A1071" s="95" t="s">
        <v>90</v>
      </c>
      <c r="B1071" s="94" t="s">
        <v>90</v>
      </c>
      <c r="C1071" s="94" t="s">
        <v>90</v>
      </c>
      <c r="D1071" s="91">
        <v>0</v>
      </c>
    </row>
    <row r="1072" spans="1:4" s="7" customFormat="1">
      <c r="A1072" s="95" t="s">
        <v>90</v>
      </c>
      <c r="B1072" s="94" t="s">
        <v>90</v>
      </c>
      <c r="C1072" s="94" t="s">
        <v>90</v>
      </c>
      <c r="D1072" s="91">
        <v>0</v>
      </c>
    </row>
    <row r="1073" spans="1:4" s="7" customFormat="1">
      <c r="A1073" s="95" t="s">
        <v>90</v>
      </c>
      <c r="B1073" s="94" t="s">
        <v>90</v>
      </c>
      <c r="C1073" s="94" t="s">
        <v>90</v>
      </c>
      <c r="D1073" s="91">
        <v>0</v>
      </c>
    </row>
    <row r="1074" spans="1:4" s="7" customFormat="1">
      <c r="A1074" s="95" t="s">
        <v>90</v>
      </c>
      <c r="B1074" s="94" t="s">
        <v>90</v>
      </c>
      <c r="C1074" s="94" t="s">
        <v>90</v>
      </c>
      <c r="D1074" s="91">
        <v>0</v>
      </c>
    </row>
    <row r="1075" spans="1:4" s="7" customFormat="1">
      <c r="A1075" s="95" t="s">
        <v>90</v>
      </c>
      <c r="B1075" s="94" t="s">
        <v>90</v>
      </c>
      <c r="C1075" s="94" t="s">
        <v>90</v>
      </c>
      <c r="D1075" s="91">
        <v>0</v>
      </c>
    </row>
    <row r="1076" spans="1:4" s="7" customFormat="1">
      <c r="A1076" s="95" t="s">
        <v>90</v>
      </c>
      <c r="B1076" s="94" t="s">
        <v>90</v>
      </c>
      <c r="C1076" s="94" t="s">
        <v>90</v>
      </c>
      <c r="D1076" s="91">
        <v>0</v>
      </c>
    </row>
    <row r="1077" spans="1:4" s="7" customFormat="1">
      <c r="A1077" s="95" t="s">
        <v>90</v>
      </c>
      <c r="B1077" s="94" t="s">
        <v>90</v>
      </c>
      <c r="C1077" s="94" t="s">
        <v>90</v>
      </c>
      <c r="D1077" s="91">
        <v>0</v>
      </c>
    </row>
    <row r="1078" spans="1:4" s="7" customFormat="1">
      <c r="A1078" s="95" t="s">
        <v>90</v>
      </c>
      <c r="B1078" s="94" t="s">
        <v>90</v>
      </c>
      <c r="C1078" s="94" t="s">
        <v>90</v>
      </c>
      <c r="D1078" s="91">
        <v>0</v>
      </c>
    </row>
    <row r="1079" spans="1:4" s="7" customFormat="1">
      <c r="A1079" s="95" t="s">
        <v>90</v>
      </c>
      <c r="B1079" s="94" t="s">
        <v>90</v>
      </c>
      <c r="C1079" s="94" t="s">
        <v>90</v>
      </c>
      <c r="D1079" s="91">
        <v>0</v>
      </c>
    </row>
    <row r="1080" spans="1:4" s="7" customFormat="1">
      <c r="A1080" s="95" t="s">
        <v>90</v>
      </c>
      <c r="B1080" s="94" t="s">
        <v>90</v>
      </c>
      <c r="C1080" s="94" t="s">
        <v>90</v>
      </c>
      <c r="D1080" s="91">
        <v>0</v>
      </c>
    </row>
    <row r="1081" spans="1:4" s="7" customFormat="1">
      <c r="A1081" s="95" t="s">
        <v>90</v>
      </c>
      <c r="B1081" s="94" t="s">
        <v>90</v>
      </c>
      <c r="C1081" s="94" t="s">
        <v>90</v>
      </c>
      <c r="D1081" s="91">
        <v>0</v>
      </c>
    </row>
    <row r="1082" spans="1:4" s="7" customFormat="1">
      <c r="A1082" s="95" t="s">
        <v>90</v>
      </c>
      <c r="B1082" s="94" t="s">
        <v>90</v>
      </c>
      <c r="C1082" s="94" t="s">
        <v>90</v>
      </c>
      <c r="D1082" s="91">
        <v>0</v>
      </c>
    </row>
    <row r="1083" spans="1:4" s="7" customFormat="1">
      <c r="A1083" s="95" t="s">
        <v>90</v>
      </c>
      <c r="B1083" s="94" t="s">
        <v>90</v>
      </c>
      <c r="C1083" s="94" t="s">
        <v>90</v>
      </c>
      <c r="D1083" s="91">
        <v>0</v>
      </c>
    </row>
    <row r="1084" spans="1:4" s="7" customFormat="1">
      <c r="A1084" s="95" t="s">
        <v>90</v>
      </c>
      <c r="B1084" s="94" t="s">
        <v>90</v>
      </c>
      <c r="C1084" s="94" t="s">
        <v>90</v>
      </c>
      <c r="D1084" s="91">
        <v>0</v>
      </c>
    </row>
    <row r="1085" spans="1:4" s="7" customFormat="1">
      <c r="A1085" s="95" t="s">
        <v>90</v>
      </c>
      <c r="B1085" s="94" t="s">
        <v>90</v>
      </c>
      <c r="C1085" s="94" t="s">
        <v>90</v>
      </c>
      <c r="D1085" s="91">
        <v>0</v>
      </c>
    </row>
    <row r="1086" spans="1:4" s="7" customFormat="1">
      <c r="A1086" s="95" t="s">
        <v>90</v>
      </c>
      <c r="B1086" s="94" t="s">
        <v>90</v>
      </c>
      <c r="C1086" s="94" t="s">
        <v>90</v>
      </c>
      <c r="D1086" s="91">
        <v>0</v>
      </c>
    </row>
    <row r="1087" spans="1:4" s="7" customFormat="1">
      <c r="A1087" s="95" t="s">
        <v>90</v>
      </c>
      <c r="B1087" s="94" t="s">
        <v>90</v>
      </c>
      <c r="C1087" s="94" t="s">
        <v>90</v>
      </c>
      <c r="D1087" s="91">
        <v>0</v>
      </c>
    </row>
    <row r="1088" spans="1:4" s="7" customFormat="1">
      <c r="A1088" s="95" t="s">
        <v>90</v>
      </c>
      <c r="B1088" s="94" t="s">
        <v>90</v>
      </c>
      <c r="C1088" s="94" t="s">
        <v>90</v>
      </c>
      <c r="D1088" s="91">
        <v>0</v>
      </c>
    </row>
    <row r="1089" spans="1:4" s="7" customFormat="1">
      <c r="A1089" s="95" t="s">
        <v>90</v>
      </c>
      <c r="B1089" s="94" t="s">
        <v>90</v>
      </c>
      <c r="C1089" s="94" t="s">
        <v>90</v>
      </c>
      <c r="D1089" s="91">
        <v>0</v>
      </c>
    </row>
    <row r="1090" spans="1:4" s="7" customFormat="1">
      <c r="A1090" s="95" t="s">
        <v>90</v>
      </c>
      <c r="B1090" s="94" t="s">
        <v>90</v>
      </c>
      <c r="C1090" s="94" t="s">
        <v>90</v>
      </c>
      <c r="D1090" s="91">
        <v>0</v>
      </c>
    </row>
    <row r="1091" spans="1:4" s="7" customFormat="1">
      <c r="A1091" s="95" t="s">
        <v>90</v>
      </c>
      <c r="B1091" s="94" t="s">
        <v>90</v>
      </c>
      <c r="C1091" s="94" t="s">
        <v>90</v>
      </c>
      <c r="D1091" s="91">
        <v>0</v>
      </c>
    </row>
    <row r="1092" spans="1:4" s="7" customFormat="1">
      <c r="A1092" s="95" t="s">
        <v>90</v>
      </c>
      <c r="B1092" s="94" t="s">
        <v>90</v>
      </c>
      <c r="C1092" s="94" t="s">
        <v>90</v>
      </c>
      <c r="D1092" s="91">
        <v>0</v>
      </c>
    </row>
    <row r="1093" spans="1:4" s="7" customFormat="1">
      <c r="A1093" s="95" t="s">
        <v>90</v>
      </c>
      <c r="B1093" s="94" t="s">
        <v>90</v>
      </c>
      <c r="C1093" s="94" t="s">
        <v>90</v>
      </c>
      <c r="D1093" s="91">
        <v>0</v>
      </c>
    </row>
    <row r="1094" spans="1:4" s="7" customFormat="1">
      <c r="A1094" s="95" t="s">
        <v>90</v>
      </c>
      <c r="B1094" s="94" t="s">
        <v>90</v>
      </c>
      <c r="C1094" s="94" t="s">
        <v>90</v>
      </c>
      <c r="D1094" s="91">
        <v>0</v>
      </c>
    </row>
    <row r="1095" spans="1:4" s="7" customFormat="1">
      <c r="A1095" s="95" t="s">
        <v>90</v>
      </c>
      <c r="B1095" s="94" t="s">
        <v>90</v>
      </c>
      <c r="C1095" s="94" t="s">
        <v>90</v>
      </c>
      <c r="D1095" s="91">
        <v>0</v>
      </c>
    </row>
    <row r="1096" spans="1:4" s="7" customFormat="1">
      <c r="A1096" s="95" t="s">
        <v>90</v>
      </c>
      <c r="B1096" s="94" t="s">
        <v>90</v>
      </c>
      <c r="C1096" s="94" t="s">
        <v>90</v>
      </c>
      <c r="D1096" s="91">
        <v>0</v>
      </c>
    </row>
    <row r="1097" spans="1:4" s="7" customFormat="1">
      <c r="A1097" s="95" t="s">
        <v>90</v>
      </c>
      <c r="B1097" s="94" t="s">
        <v>90</v>
      </c>
      <c r="C1097" s="94" t="s">
        <v>90</v>
      </c>
      <c r="D1097" s="91">
        <v>0</v>
      </c>
    </row>
    <row r="1098" spans="1:4" s="7" customFormat="1">
      <c r="A1098" s="95" t="s">
        <v>90</v>
      </c>
      <c r="B1098" s="94" t="s">
        <v>90</v>
      </c>
      <c r="C1098" s="94" t="s">
        <v>90</v>
      </c>
      <c r="D1098" s="91">
        <v>0</v>
      </c>
    </row>
    <row r="1099" spans="1:4" s="7" customFormat="1">
      <c r="A1099" s="95" t="s">
        <v>90</v>
      </c>
      <c r="B1099" s="94" t="s">
        <v>90</v>
      </c>
      <c r="C1099" s="94" t="s">
        <v>90</v>
      </c>
      <c r="D1099" s="91">
        <v>0</v>
      </c>
    </row>
    <row r="1100" spans="1:4" s="7" customFormat="1">
      <c r="A1100" s="95" t="s">
        <v>90</v>
      </c>
      <c r="B1100" s="94" t="s">
        <v>90</v>
      </c>
      <c r="C1100" s="94" t="s">
        <v>90</v>
      </c>
      <c r="D1100" s="91">
        <v>0</v>
      </c>
    </row>
    <row r="1101" spans="1:4" s="7" customFormat="1">
      <c r="A1101" s="95" t="s">
        <v>90</v>
      </c>
      <c r="B1101" s="94" t="s">
        <v>90</v>
      </c>
      <c r="C1101" s="94" t="s">
        <v>90</v>
      </c>
      <c r="D1101" s="91">
        <v>0</v>
      </c>
    </row>
    <row r="1102" spans="1:4" s="7" customFormat="1">
      <c r="A1102" s="95" t="s">
        <v>90</v>
      </c>
      <c r="B1102" s="94" t="s">
        <v>90</v>
      </c>
      <c r="C1102" s="94" t="s">
        <v>90</v>
      </c>
      <c r="D1102" s="91">
        <v>0</v>
      </c>
    </row>
    <row r="1103" spans="1:4" s="7" customFormat="1">
      <c r="A1103" s="95" t="s">
        <v>90</v>
      </c>
      <c r="B1103" s="94" t="s">
        <v>90</v>
      </c>
      <c r="C1103" s="94" t="s">
        <v>90</v>
      </c>
      <c r="D1103" s="91">
        <v>0</v>
      </c>
    </row>
    <row r="1104" spans="1:4" s="7" customFormat="1">
      <c r="A1104" s="95" t="s">
        <v>90</v>
      </c>
      <c r="B1104" s="94" t="s">
        <v>90</v>
      </c>
      <c r="C1104" s="94" t="s">
        <v>90</v>
      </c>
      <c r="D1104" s="91">
        <v>0</v>
      </c>
    </row>
    <row r="1105" spans="1:4" s="7" customFormat="1">
      <c r="A1105" s="95" t="s">
        <v>90</v>
      </c>
      <c r="B1105" s="94" t="s">
        <v>90</v>
      </c>
      <c r="C1105" s="94" t="s">
        <v>90</v>
      </c>
      <c r="D1105" s="91">
        <v>0</v>
      </c>
    </row>
    <row r="1106" spans="1:4" s="7" customFormat="1">
      <c r="A1106" s="95" t="s">
        <v>90</v>
      </c>
      <c r="B1106" s="94" t="s">
        <v>90</v>
      </c>
      <c r="C1106" s="94" t="s">
        <v>90</v>
      </c>
      <c r="D1106" s="91">
        <v>0</v>
      </c>
    </row>
    <row r="1107" spans="1:4" s="7" customFormat="1">
      <c r="A1107" s="95" t="s">
        <v>90</v>
      </c>
      <c r="B1107" s="94" t="s">
        <v>90</v>
      </c>
      <c r="C1107" s="94" t="s">
        <v>90</v>
      </c>
      <c r="D1107" s="91">
        <v>0</v>
      </c>
    </row>
    <row r="1108" spans="1:4" s="7" customFormat="1">
      <c r="A1108" s="95" t="s">
        <v>90</v>
      </c>
      <c r="B1108" s="94" t="s">
        <v>90</v>
      </c>
      <c r="C1108" s="94" t="s">
        <v>90</v>
      </c>
      <c r="D1108" s="91">
        <v>0</v>
      </c>
    </row>
    <row r="1109" spans="1:4" s="7" customFormat="1">
      <c r="A1109" s="95" t="s">
        <v>90</v>
      </c>
      <c r="B1109" s="94" t="s">
        <v>90</v>
      </c>
      <c r="C1109" s="94" t="s">
        <v>90</v>
      </c>
      <c r="D1109" s="91">
        <v>0</v>
      </c>
    </row>
    <row r="1110" spans="1:4" s="7" customFormat="1">
      <c r="A1110" s="95" t="s">
        <v>90</v>
      </c>
      <c r="B1110" s="94" t="s">
        <v>90</v>
      </c>
      <c r="C1110" s="94" t="s">
        <v>90</v>
      </c>
      <c r="D1110" s="91">
        <v>0</v>
      </c>
    </row>
    <row r="1111" spans="1:4" s="7" customFormat="1">
      <c r="A1111" s="95" t="s">
        <v>90</v>
      </c>
      <c r="B1111" s="94" t="s">
        <v>90</v>
      </c>
      <c r="C1111" s="94" t="s">
        <v>90</v>
      </c>
      <c r="D1111" s="91">
        <v>0</v>
      </c>
    </row>
    <row r="1112" spans="1:4" s="7" customFormat="1">
      <c r="A1112" s="95" t="s">
        <v>90</v>
      </c>
      <c r="B1112" s="94" t="s">
        <v>90</v>
      </c>
      <c r="C1112" s="94" t="s">
        <v>90</v>
      </c>
      <c r="D1112" s="91">
        <v>0</v>
      </c>
    </row>
    <row r="1113" spans="1:4" s="7" customFormat="1">
      <c r="A1113" s="95" t="s">
        <v>90</v>
      </c>
      <c r="B1113" s="94" t="s">
        <v>90</v>
      </c>
      <c r="C1113" s="94" t="s">
        <v>90</v>
      </c>
      <c r="D1113" s="91">
        <v>0</v>
      </c>
    </row>
    <row r="1114" spans="1:4" s="7" customFormat="1">
      <c r="A1114" s="95" t="s">
        <v>90</v>
      </c>
      <c r="B1114" s="94" t="s">
        <v>90</v>
      </c>
      <c r="C1114" s="94" t="s">
        <v>90</v>
      </c>
      <c r="D1114" s="91">
        <v>0</v>
      </c>
    </row>
    <row r="1115" spans="1:4" s="7" customFormat="1">
      <c r="A1115" s="95" t="s">
        <v>90</v>
      </c>
      <c r="B1115" s="94" t="s">
        <v>90</v>
      </c>
      <c r="C1115" s="94" t="s">
        <v>90</v>
      </c>
      <c r="D1115" s="91">
        <v>0</v>
      </c>
    </row>
    <row r="1116" spans="1:4" s="7" customFormat="1">
      <c r="A1116" s="95" t="s">
        <v>90</v>
      </c>
      <c r="B1116" s="94" t="s">
        <v>90</v>
      </c>
      <c r="C1116" s="94" t="s">
        <v>90</v>
      </c>
      <c r="D1116" s="91">
        <v>0</v>
      </c>
    </row>
    <row r="1117" spans="1:4" s="7" customFormat="1">
      <c r="A1117" s="95" t="s">
        <v>90</v>
      </c>
      <c r="B1117" s="94" t="s">
        <v>90</v>
      </c>
      <c r="C1117" s="94" t="s">
        <v>90</v>
      </c>
      <c r="D1117" s="91">
        <v>0</v>
      </c>
    </row>
    <row r="1118" spans="1:4" s="7" customFormat="1">
      <c r="A1118" s="95" t="s">
        <v>90</v>
      </c>
      <c r="B1118" s="94" t="s">
        <v>90</v>
      </c>
      <c r="C1118" s="94" t="s">
        <v>90</v>
      </c>
      <c r="D1118" s="91">
        <v>0</v>
      </c>
    </row>
    <row r="1119" spans="1:4" s="7" customFormat="1">
      <c r="A1119" s="95" t="s">
        <v>90</v>
      </c>
      <c r="B1119" s="94" t="s">
        <v>90</v>
      </c>
      <c r="C1119" s="94" t="s">
        <v>90</v>
      </c>
      <c r="D1119" s="91">
        <v>0</v>
      </c>
    </row>
    <row r="1120" spans="1:4" s="7" customFormat="1">
      <c r="A1120" s="95" t="s">
        <v>90</v>
      </c>
      <c r="B1120" s="94" t="s">
        <v>90</v>
      </c>
      <c r="C1120" s="94" t="s">
        <v>90</v>
      </c>
      <c r="D1120" s="91">
        <v>0</v>
      </c>
    </row>
    <row r="1121" spans="1:4" s="7" customFormat="1">
      <c r="A1121" s="95" t="s">
        <v>90</v>
      </c>
      <c r="B1121" s="94" t="s">
        <v>90</v>
      </c>
      <c r="C1121" s="94" t="s">
        <v>90</v>
      </c>
      <c r="D1121" s="91">
        <v>0</v>
      </c>
    </row>
    <row r="1122" spans="1:4" s="7" customFormat="1">
      <c r="A1122" s="95" t="s">
        <v>90</v>
      </c>
      <c r="B1122" s="94" t="s">
        <v>90</v>
      </c>
      <c r="C1122" s="94" t="s">
        <v>90</v>
      </c>
      <c r="D1122" s="91">
        <v>0</v>
      </c>
    </row>
    <row r="1123" spans="1:4" s="7" customFormat="1">
      <c r="A1123" s="95" t="s">
        <v>90</v>
      </c>
      <c r="B1123" s="94" t="s">
        <v>90</v>
      </c>
      <c r="C1123" s="94" t="s">
        <v>90</v>
      </c>
      <c r="D1123" s="91">
        <v>0</v>
      </c>
    </row>
    <row r="1124" spans="1:4" s="7" customFormat="1">
      <c r="A1124" s="95" t="s">
        <v>90</v>
      </c>
      <c r="B1124" s="94" t="s">
        <v>90</v>
      </c>
      <c r="C1124" s="94" t="s">
        <v>90</v>
      </c>
      <c r="D1124" s="91">
        <v>0</v>
      </c>
    </row>
    <row r="1125" spans="1:4" s="7" customFormat="1">
      <c r="A1125" s="95" t="s">
        <v>90</v>
      </c>
      <c r="B1125" s="94" t="s">
        <v>90</v>
      </c>
      <c r="C1125" s="94" t="s">
        <v>90</v>
      </c>
      <c r="D1125" s="91">
        <v>0</v>
      </c>
    </row>
    <row r="1126" spans="1:4" s="7" customFormat="1">
      <c r="A1126" s="95" t="s">
        <v>90</v>
      </c>
      <c r="B1126" s="94" t="s">
        <v>90</v>
      </c>
      <c r="C1126" s="94" t="s">
        <v>90</v>
      </c>
      <c r="D1126" s="91">
        <v>0</v>
      </c>
    </row>
    <row r="1127" spans="1:4" s="7" customFormat="1">
      <c r="A1127" s="95" t="s">
        <v>90</v>
      </c>
      <c r="B1127" s="94" t="s">
        <v>90</v>
      </c>
      <c r="C1127" s="94" t="s">
        <v>90</v>
      </c>
      <c r="D1127" s="91">
        <v>0</v>
      </c>
    </row>
    <row r="1128" spans="1:4" s="7" customFormat="1">
      <c r="A1128" s="95" t="s">
        <v>90</v>
      </c>
      <c r="B1128" s="94" t="s">
        <v>90</v>
      </c>
      <c r="C1128" s="94" t="s">
        <v>90</v>
      </c>
      <c r="D1128" s="91">
        <v>0</v>
      </c>
    </row>
    <row r="1129" spans="1:4" s="7" customFormat="1">
      <c r="A1129" s="95" t="s">
        <v>90</v>
      </c>
      <c r="B1129" s="94" t="s">
        <v>90</v>
      </c>
      <c r="C1129" s="94" t="s">
        <v>90</v>
      </c>
      <c r="D1129" s="91">
        <v>0</v>
      </c>
    </row>
    <row r="1130" spans="1:4" s="7" customFormat="1">
      <c r="A1130" s="95" t="s">
        <v>90</v>
      </c>
      <c r="B1130" s="94" t="s">
        <v>90</v>
      </c>
      <c r="C1130" s="94" t="s">
        <v>90</v>
      </c>
      <c r="D1130" s="91">
        <v>0</v>
      </c>
    </row>
    <row r="1131" spans="1:4" s="7" customFormat="1">
      <c r="A1131" s="95" t="s">
        <v>90</v>
      </c>
      <c r="B1131" s="94" t="s">
        <v>90</v>
      </c>
      <c r="C1131" s="94" t="s">
        <v>90</v>
      </c>
      <c r="D1131" s="91">
        <v>0</v>
      </c>
    </row>
    <row r="1132" spans="1:4" s="7" customFormat="1">
      <c r="A1132" s="95" t="s">
        <v>90</v>
      </c>
      <c r="B1132" s="94" t="s">
        <v>90</v>
      </c>
      <c r="C1132" s="94" t="s">
        <v>90</v>
      </c>
      <c r="D1132" s="91">
        <v>0</v>
      </c>
    </row>
    <row r="1133" spans="1:4" s="7" customFormat="1">
      <c r="A1133" s="95" t="s">
        <v>90</v>
      </c>
      <c r="B1133" s="94" t="s">
        <v>90</v>
      </c>
      <c r="C1133" s="94" t="s">
        <v>90</v>
      </c>
      <c r="D1133" s="91">
        <v>0</v>
      </c>
    </row>
    <row r="1134" spans="1:4" s="7" customFormat="1">
      <c r="A1134" s="95" t="s">
        <v>90</v>
      </c>
      <c r="B1134" s="94" t="s">
        <v>90</v>
      </c>
      <c r="C1134" s="94" t="s">
        <v>90</v>
      </c>
      <c r="D1134" s="91">
        <v>0</v>
      </c>
    </row>
    <row r="1135" spans="1:4" s="7" customFormat="1">
      <c r="A1135" s="95" t="s">
        <v>90</v>
      </c>
      <c r="B1135" s="94" t="s">
        <v>90</v>
      </c>
      <c r="C1135" s="94" t="s">
        <v>90</v>
      </c>
      <c r="D1135" s="91">
        <v>0</v>
      </c>
    </row>
    <row r="1136" spans="1:4" s="7" customFormat="1">
      <c r="A1136" s="95" t="s">
        <v>90</v>
      </c>
      <c r="B1136" s="94" t="s">
        <v>90</v>
      </c>
      <c r="C1136" s="94" t="s">
        <v>90</v>
      </c>
      <c r="D1136" s="91">
        <v>0</v>
      </c>
    </row>
    <row r="1137" spans="1:4" s="7" customFormat="1">
      <c r="A1137" s="95" t="s">
        <v>90</v>
      </c>
      <c r="B1137" s="94" t="s">
        <v>90</v>
      </c>
      <c r="C1137" s="94" t="s">
        <v>90</v>
      </c>
      <c r="D1137" s="91">
        <v>0</v>
      </c>
    </row>
    <row r="1138" spans="1:4" s="7" customFormat="1">
      <c r="A1138" s="95" t="s">
        <v>90</v>
      </c>
      <c r="B1138" s="94" t="s">
        <v>90</v>
      </c>
      <c r="C1138" s="94" t="s">
        <v>90</v>
      </c>
      <c r="D1138" s="91">
        <v>0</v>
      </c>
    </row>
    <row r="1139" spans="1:4" s="7" customFormat="1">
      <c r="A1139" s="95" t="s">
        <v>90</v>
      </c>
      <c r="B1139" s="94" t="s">
        <v>90</v>
      </c>
      <c r="C1139" s="94" t="s">
        <v>90</v>
      </c>
      <c r="D1139" s="91">
        <v>0</v>
      </c>
    </row>
    <row r="1140" spans="1:4" s="7" customFormat="1">
      <c r="A1140" s="95" t="s">
        <v>90</v>
      </c>
      <c r="B1140" s="94" t="s">
        <v>90</v>
      </c>
      <c r="C1140" s="94" t="s">
        <v>90</v>
      </c>
      <c r="D1140" s="91">
        <v>0</v>
      </c>
    </row>
    <row r="1141" spans="1:4" s="7" customFormat="1">
      <c r="A1141" s="95" t="s">
        <v>90</v>
      </c>
      <c r="B1141" s="94" t="s">
        <v>90</v>
      </c>
      <c r="C1141" s="94" t="s">
        <v>90</v>
      </c>
      <c r="D1141" s="91">
        <v>0</v>
      </c>
    </row>
    <row r="1142" spans="1:4" s="7" customFormat="1">
      <c r="A1142" s="95" t="s">
        <v>90</v>
      </c>
      <c r="B1142" s="94" t="s">
        <v>90</v>
      </c>
      <c r="C1142" s="94" t="s">
        <v>90</v>
      </c>
      <c r="D1142" s="91">
        <v>0</v>
      </c>
    </row>
    <row r="1143" spans="1:4" s="7" customFormat="1">
      <c r="A1143" s="95" t="s">
        <v>90</v>
      </c>
      <c r="B1143" s="94" t="s">
        <v>90</v>
      </c>
      <c r="C1143" s="94" t="s">
        <v>90</v>
      </c>
      <c r="D1143" s="91">
        <v>0</v>
      </c>
    </row>
    <row r="1144" spans="1:4" s="7" customFormat="1">
      <c r="A1144" s="95" t="s">
        <v>90</v>
      </c>
      <c r="B1144" s="94" t="s">
        <v>90</v>
      </c>
      <c r="C1144" s="94" t="s">
        <v>90</v>
      </c>
      <c r="D1144" s="91">
        <v>0</v>
      </c>
    </row>
    <row r="1145" spans="1:4" s="7" customFormat="1">
      <c r="A1145" s="95" t="s">
        <v>90</v>
      </c>
      <c r="B1145" s="94" t="s">
        <v>90</v>
      </c>
      <c r="C1145" s="94" t="s">
        <v>90</v>
      </c>
      <c r="D1145" s="91">
        <v>0</v>
      </c>
    </row>
    <row r="1146" spans="1:4" s="7" customFormat="1">
      <c r="A1146" s="95" t="s">
        <v>90</v>
      </c>
      <c r="B1146" s="94" t="s">
        <v>90</v>
      </c>
      <c r="C1146" s="94" t="s">
        <v>90</v>
      </c>
      <c r="D1146" s="91">
        <v>0</v>
      </c>
    </row>
    <row r="1147" spans="1:4" s="7" customFormat="1">
      <c r="A1147" s="95" t="s">
        <v>90</v>
      </c>
      <c r="B1147" s="94" t="s">
        <v>90</v>
      </c>
      <c r="C1147" s="94" t="s">
        <v>90</v>
      </c>
      <c r="D1147" s="91">
        <v>0</v>
      </c>
    </row>
    <row r="1148" spans="1:4" s="7" customFormat="1">
      <c r="A1148" s="95" t="s">
        <v>90</v>
      </c>
      <c r="B1148" s="94" t="s">
        <v>90</v>
      </c>
      <c r="C1148" s="94" t="s">
        <v>90</v>
      </c>
      <c r="D1148" s="91">
        <v>0</v>
      </c>
    </row>
    <row r="1149" spans="1:4" s="7" customFormat="1">
      <c r="A1149" s="95" t="s">
        <v>90</v>
      </c>
      <c r="B1149" s="94" t="s">
        <v>90</v>
      </c>
      <c r="C1149" s="94" t="s">
        <v>90</v>
      </c>
      <c r="D1149" s="91">
        <v>0</v>
      </c>
    </row>
    <row r="1150" spans="1:4" s="7" customFormat="1">
      <c r="A1150" s="95" t="s">
        <v>90</v>
      </c>
      <c r="B1150" s="94" t="s">
        <v>90</v>
      </c>
      <c r="C1150" s="94" t="s">
        <v>90</v>
      </c>
      <c r="D1150" s="91">
        <v>0</v>
      </c>
    </row>
    <row r="1151" spans="1:4" s="7" customFormat="1">
      <c r="A1151" s="95" t="s">
        <v>90</v>
      </c>
      <c r="B1151" s="94" t="s">
        <v>90</v>
      </c>
      <c r="C1151" s="94" t="s">
        <v>90</v>
      </c>
      <c r="D1151" s="91">
        <v>0</v>
      </c>
    </row>
    <row r="1152" spans="1:4" s="7" customFormat="1">
      <c r="A1152" s="95" t="s">
        <v>90</v>
      </c>
      <c r="B1152" s="94" t="s">
        <v>90</v>
      </c>
      <c r="C1152" s="94" t="s">
        <v>90</v>
      </c>
      <c r="D1152" s="91">
        <v>0</v>
      </c>
    </row>
    <row r="1153" spans="1:4" s="7" customFormat="1">
      <c r="A1153" s="95" t="s">
        <v>90</v>
      </c>
      <c r="B1153" s="94" t="s">
        <v>90</v>
      </c>
      <c r="C1153" s="94" t="s">
        <v>90</v>
      </c>
      <c r="D1153" s="91">
        <v>0</v>
      </c>
    </row>
    <row r="1154" spans="1:4" s="7" customFormat="1">
      <c r="A1154" s="95" t="s">
        <v>90</v>
      </c>
      <c r="B1154" s="94" t="s">
        <v>90</v>
      </c>
      <c r="C1154" s="94" t="s">
        <v>90</v>
      </c>
      <c r="D1154" s="91">
        <v>0</v>
      </c>
    </row>
    <row r="1155" spans="1:4" s="7" customFormat="1">
      <c r="A1155" s="95" t="s">
        <v>90</v>
      </c>
      <c r="B1155" s="94" t="s">
        <v>90</v>
      </c>
      <c r="C1155" s="94" t="s">
        <v>90</v>
      </c>
      <c r="D1155" s="91">
        <v>0</v>
      </c>
    </row>
    <row r="1156" spans="1:4" s="7" customFormat="1">
      <c r="A1156" s="95" t="s">
        <v>90</v>
      </c>
      <c r="B1156" s="94" t="s">
        <v>90</v>
      </c>
      <c r="C1156" s="94" t="s">
        <v>90</v>
      </c>
      <c r="D1156" s="91">
        <v>0</v>
      </c>
    </row>
    <row r="1157" spans="1:4" s="7" customFormat="1">
      <c r="A1157" s="95" t="s">
        <v>90</v>
      </c>
      <c r="B1157" s="94" t="s">
        <v>90</v>
      </c>
      <c r="C1157" s="94" t="s">
        <v>90</v>
      </c>
      <c r="D1157" s="91">
        <v>0</v>
      </c>
    </row>
    <row r="1158" spans="1:4" s="7" customFormat="1">
      <c r="A1158" s="95" t="s">
        <v>90</v>
      </c>
      <c r="B1158" s="94" t="s">
        <v>90</v>
      </c>
      <c r="C1158" s="94" t="s">
        <v>90</v>
      </c>
      <c r="D1158" s="91">
        <v>0</v>
      </c>
    </row>
    <row r="1159" spans="1:4" s="7" customFormat="1">
      <c r="A1159" s="95" t="s">
        <v>90</v>
      </c>
      <c r="B1159" s="94" t="s">
        <v>90</v>
      </c>
      <c r="C1159" s="94" t="s">
        <v>90</v>
      </c>
      <c r="D1159" s="91">
        <v>0</v>
      </c>
    </row>
    <row r="1160" spans="1:4" s="7" customFormat="1">
      <c r="A1160" s="95" t="s">
        <v>90</v>
      </c>
      <c r="B1160" s="94" t="s">
        <v>90</v>
      </c>
      <c r="C1160" s="94" t="s">
        <v>90</v>
      </c>
      <c r="D1160" s="91">
        <v>0</v>
      </c>
    </row>
    <row r="1161" spans="1:4" s="7" customFormat="1">
      <c r="A1161" s="95" t="s">
        <v>90</v>
      </c>
      <c r="B1161" s="94" t="s">
        <v>90</v>
      </c>
      <c r="C1161" s="94" t="s">
        <v>90</v>
      </c>
      <c r="D1161" s="91">
        <v>0</v>
      </c>
    </row>
    <row r="1162" spans="1:4" s="7" customFormat="1">
      <c r="A1162" s="95" t="s">
        <v>90</v>
      </c>
      <c r="B1162" s="94" t="s">
        <v>90</v>
      </c>
      <c r="C1162" s="94" t="s">
        <v>90</v>
      </c>
      <c r="D1162" s="91">
        <v>0</v>
      </c>
    </row>
    <row r="1163" spans="1:4" s="7" customFormat="1">
      <c r="A1163" s="95" t="s">
        <v>90</v>
      </c>
      <c r="B1163" s="94" t="s">
        <v>90</v>
      </c>
      <c r="C1163" s="94" t="s">
        <v>90</v>
      </c>
      <c r="D1163" s="91">
        <v>0</v>
      </c>
    </row>
    <row r="1164" spans="1:4" s="7" customFormat="1">
      <c r="A1164" s="95" t="s">
        <v>90</v>
      </c>
      <c r="B1164" s="94" t="s">
        <v>90</v>
      </c>
      <c r="C1164" s="94" t="s">
        <v>90</v>
      </c>
      <c r="D1164" s="91">
        <v>0</v>
      </c>
    </row>
    <row r="1165" spans="1:4" s="7" customFormat="1">
      <c r="A1165" s="95" t="s">
        <v>90</v>
      </c>
      <c r="B1165" s="94" t="s">
        <v>90</v>
      </c>
      <c r="C1165" s="94" t="s">
        <v>90</v>
      </c>
      <c r="D1165" s="91">
        <v>0</v>
      </c>
    </row>
    <row r="1166" spans="1:4" s="7" customFormat="1">
      <c r="A1166" s="95" t="s">
        <v>90</v>
      </c>
      <c r="B1166" s="94" t="s">
        <v>90</v>
      </c>
      <c r="C1166" s="94" t="s">
        <v>90</v>
      </c>
      <c r="D1166" s="91">
        <v>0</v>
      </c>
    </row>
    <row r="1167" spans="1:4" s="7" customFormat="1">
      <c r="A1167" s="95" t="s">
        <v>90</v>
      </c>
      <c r="B1167" s="94" t="s">
        <v>90</v>
      </c>
      <c r="C1167" s="94" t="s">
        <v>90</v>
      </c>
      <c r="D1167" s="91">
        <v>0</v>
      </c>
    </row>
    <row r="1168" spans="1:4" s="7" customFormat="1">
      <c r="A1168" s="95" t="s">
        <v>90</v>
      </c>
      <c r="B1168" s="94" t="s">
        <v>90</v>
      </c>
      <c r="C1168" s="94" t="s">
        <v>90</v>
      </c>
      <c r="D1168" s="91">
        <v>0</v>
      </c>
    </row>
    <row r="1169" spans="1:4" s="7" customFormat="1">
      <c r="A1169" s="95" t="s">
        <v>90</v>
      </c>
      <c r="B1169" s="94" t="s">
        <v>90</v>
      </c>
      <c r="C1169" s="94" t="s">
        <v>90</v>
      </c>
      <c r="D1169" s="91">
        <v>0</v>
      </c>
    </row>
    <row r="1170" spans="1:4" s="7" customFormat="1">
      <c r="A1170" s="95" t="s">
        <v>90</v>
      </c>
      <c r="B1170" s="94" t="s">
        <v>90</v>
      </c>
      <c r="C1170" s="94" t="s">
        <v>90</v>
      </c>
      <c r="D1170" s="91">
        <v>0</v>
      </c>
    </row>
    <row r="1171" spans="1:4" s="7" customFormat="1">
      <c r="A1171" s="95" t="s">
        <v>90</v>
      </c>
      <c r="B1171" s="94" t="s">
        <v>90</v>
      </c>
      <c r="C1171" s="94" t="s">
        <v>90</v>
      </c>
      <c r="D1171" s="91">
        <v>0</v>
      </c>
    </row>
    <row r="1172" spans="1:4" s="7" customFormat="1">
      <c r="A1172" s="95" t="s">
        <v>90</v>
      </c>
      <c r="B1172" s="94" t="s">
        <v>90</v>
      </c>
      <c r="C1172" s="94" t="s">
        <v>90</v>
      </c>
      <c r="D1172" s="91">
        <v>0</v>
      </c>
    </row>
    <row r="1173" spans="1:4" s="7" customFormat="1">
      <c r="A1173" s="95" t="s">
        <v>90</v>
      </c>
      <c r="B1173" s="94" t="s">
        <v>90</v>
      </c>
      <c r="C1173" s="94" t="s">
        <v>90</v>
      </c>
      <c r="D1173" s="91">
        <v>0</v>
      </c>
    </row>
    <row r="1174" spans="1:4" s="7" customFormat="1">
      <c r="A1174" s="95" t="s">
        <v>90</v>
      </c>
      <c r="B1174" s="94" t="s">
        <v>90</v>
      </c>
      <c r="C1174" s="94" t="s">
        <v>90</v>
      </c>
      <c r="D1174" s="91">
        <v>0</v>
      </c>
    </row>
    <row r="1175" spans="1:4" s="7" customFormat="1">
      <c r="A1175" s="95" t="s">
        <v>90</v>
      </c>
      <c r="B1175" s="94" t="s">
        <v>90</v>
      </c>
      <c r="C1175" s="94" t="s">
        <v>90</v>
      </c>
      <c r="D1175" s="91">
        <v>0</v>
      </c>
    </row>
    <row r="1176" spans="1:4" s="7" customFormat="1">
      <c r="A1176" s="95" t="s">
        <v>90</v>
      </c>
      <c r="B1176" s="94" t="s">
        <v>90</v>
      </c>
      <c r="C1176" s="94" t="s">
        <v>90</v>
      </c>
      <c r="D1176" s="91">
        <v>0</v>
      </c>
    </row>
    <row r="1177" spans="1:4" s="7" customFormat="1">
      <c r="A1177" s="95" t="s">
        <v>90</v>
      </c>
      <c r="B1177" s="94" t="s">
        <v>90</v>
      </c>
      <c r="C1177" s="94" t="s">
        <v>90</v>
      </c>
      <c r="D1177" s="91">
        <v>0</v>
      </c>
    </row>
    <row r="1178" spans="1:4" s="7" customFormat="1">
      <c r="A1178" s="95" t="s">
        <v>90</v>
      </c>
      <c r="B1178" s="94" t="s">
        <v>90</v>
      </c>
      <c r="C1178" s="94" t="s">
        <v>90</v>
      </c>
      <c r="D1178" s="91">
        <v>0</v>
      </c>
    </row>
    <row r="1179" spans="1:4" s="7" customFormat="1">
      <c r="A1179" s="95" t="s">
        <v>90</v>
      </c>
      <c r="B1179" s="94" t="s">
        <v>90</v>
      </c>
      <c r="C1179" s="94" t="s">
        <v>90</v>
      </c>
      <c r="D1179" s="91">
        <v>0</v>
      </c>
    </row>
    <row r="1180" spans="1:4" s="7" customFormat="1">
      <c r="A1180" s="95" t="s">
        <v>90</v>
      </c>
      <c r="B1180" s="94" t="s">
        <v>90</v>
      </c>
      <c r="C1180" s="94" t="s">
        <v>90</v>
      </c>
      <c r="D1180" s="91">
        <v>0</v>
      </c>
    </row>
    <row r="1181" spans="1:4" s="7" customFormat="1">
      <c r="A1181" s="95" t="s">
        <v>90</v>
      </c>
      <c r="B1181" s="94" t="s">
        <v>90</v>
      </c>
      <c r="C1181" s="94" t="s">
        <v>90</v>
      </c>
      <c r="D1181" s="91">
        <v>0</v>
      </c>
    </row>
    <row r="1182" spans="1:4" s="7" customFormat="1">
      <c r="A1182" s="95" t="s">
        <v>90</v>
      </c>
      <c r="B1182" s="94" t="s">
        <v>90</v>
      </c>
      <c r="C1182" s="94" t="s">
        <v>90</v>
      </c>
      <c r="D1182" s="91">
        <v>0</v>
      </c>
    </row>
    <row r="1183" spans="1:4" s="7" customFormat="1">
      <c r="A1183" s="95" t="s">
        <v>90</v>
      </c>
      <c r="B1183" s="94" t="s">
        <v>90</v>
      </c>
      <c r="C1183" s="94" t="s">
        <v>90</v>
      </c>
      <c r="D1183" s="91">
        <v>0</v>
      </c>
    </row>
    <row r="1184" spans="1:4" s="7" customFormat="1">
      <c r="A1184" s="95" t="s">
        <v>90</v>
      </c>
      <c r="B1184" s="94" t="s">
        <v>90</v>
      </c>
      <c r="C1184" s="94" t="s">
        <v>90</v>
      </c>
      <c r="D1184" s="91">
        <v>0</v>
      </c>
    </row>
    <row r="1185" spans="1:4" s="7" customFormat="1">
      <c r="A1185" s="95" t="s">
        <v>90</v>
      </c>
      <c r="B1185" s="94" t="s">
        <v>90</v>
      </c>
      <c r="C1185" s="94" t="s">
        <v>90</v>
      </c>
      <c r="D1185" s="91">
        <v>0</v>
      </c>
    </row>
    <row r="1186" spans="1:4" s="7" customFormat="1">
      <c r="A1186" s="95" t="s">
        <v>90</v>
      </c>
      <c r="B1186" s="94" t="s">
        <v>90</v>
      </c>
      <c r="C1186" s="94" t="s">
        <v>90</v>
      </c>
      <c r="D1186" s="91">
        <v>0</v>
      </c>
    </row>
    <row r="1187" spans="1:4" s="7" customFormat="1">
      <c r="A1187" s="95" t="s">
        <v>90</v>
      </c>
      <c r="B1187" s="94" t="s">
        <v>90</v>
      </c>
      <c r="C1187" s="94" t="s">
        <v>90</v>
      </c>
      <c r="D1187" s="91">
        <v>0</v>
      </c>
    </row>
    <row r="1188" spans="1:4" s="7" customFormat="1">
      <c r="A1188" s="95" t="s">
        <v>90</v>
      </c>
      <c r="B1188" s="94" t="s">
        <v>90</v>
      </c>
      <c r="C1188" s="94" t="s">
        <v>90</v>
      </c>
      <c r="D1188" s="91">
        <v>0</v>
      </c>
    </row>
    <row r="1189" spans="1:4" s="7" customFormat="1">
      <c r="A1189" s="95" t="s">
        <v>90</v>
      </c>
      <c r="B1189" s="94" t="s">
        <v>90</v>
      </c>
      <c r="C1189" s="94" t="s">
        <v>90</v>
      </c>
      <c r="D1189" s="91">
        <v>0</v>
      </c>
    </row>
    <row r="1190" spans="1:4" s="7" customFormat="1">
      <c r="A1190" s="95" t="s">
        <v>90</v>
      </c>
      <c r="B1190" s="94" t="s">
        <v>90</v>
      </c>
      <c r="C1190" s="94" t="s">
        <v>90</v>
      </c>
      <c r="D1190" s="91">
        <v>0</v>
      </c>
    </row>
    <row r="1191" spans="1:4" s="7" customFormat="1">
      <c r="A1191" s="95" t="s">
        <v>90</v>
      </c>
      <c r="B1191" s="94" t="s">
        <v>90</v>
      </c>
      <c r="C1191" s="94" t="s">
        <v>90</v>
      </c>
      <c r="D1191" s="91">
        <v>0</v>
      </c>
    </row>
    <row r="1192" spans="1:4" s="7" customFormat="1">
      <c r="A1192" s="95" t="s">
        <v>90</v>
      </c>
      <c r="B1192" s="94" t="s">
        <v>90</v>
      </c>
      <c r="C1192" s="94" t="s">
        <v>90</v>
      </c>
      <c r="D1192" s="91">
        <v>0</v>
      </c>
    </row>
    <row r="1193" spans="1:4" s="7" customFormat="1">
      <c r="A1193" s="95" t="s">
        <v>90</v>
      </c>
      <c r="B1193" s="94" t="s">
        <v>90</v>
      </c>
      <c r="C1193" s="94" t="s">
        <v>90</v>
      </c>
      <c r="D1193" s="91">
        <v>0</v>
      </c>
    </row>
    <row r="1194" spans="1:4" s="7" customFormat="1">
      <c r="A1194" s="95" t="s">
        <v>90</v>
      </c>
      <c r="B1194" s="94" t="s">
        <v>90</v>
      </c>
      <c r="C1194" s="94" t="s">
        <v>90</v>
      </c>
      <c r="D1194" s="91">
        <v>0</v>
      </c>
    </row>
    <row r="1195" spans="1:4" s="7" customFormat="1">
      <c r="A1195" s="95" t="s">
        <v>90</v>
      </c>
      <c r="B1195" s="94" t="s">
        <v>90</v>
      </c>
      <c r="C1195" s="94" t="s">
        <v>90</v>
      </c>
      <c r="D1195" s="91">
        <v>0</v>
      </c>
    </row>
    <row r="1196" spans="1:4" s="7" customFormat="1">
      <c r="A1196" s="95" t="s">
        <v>90</v>
      </c>
      <c r="B1196" s="94" t="s">
        <v>90</v>
      </c>
      <c r="C1196" s="94" t="s">
        <v>90</v>
      </c>
      <c r="D1196" s="91">
        <v>0</v>
      </c>
    </row>
    <row r="1197" spans="1:4" s="7" customFormat="1">
      <c r="A1197" s="95" t="s">
        <v>90</v>
      </c>
      <c r="B1197" s="94" t="s">
        <v>90</v>
      </c>
      <c r="C1197" s="94" t="s">
        <v>90</v>
      </c>
      <c r="D1197" s="91">
        <v>0</v>
      </c>
    </row>
    <row r="1198" spans="1:4" s="7" customFormat="1">
      <c r="A1198" s="95" t="s">
        <v>90</v>
      </c>
      <c r="B1198" s="94" t="s">
        <v>90</v>
      </c>
      <c r="C1198" s="94" t="s">
        <v>90</v>
      </c>
      <c r="D1198" s="91">
        <v>0</v>
      </c>
    </row>
    <row r="1199" spans="1:4" s="7" customFormat="1">
      <c r="A1199" s="95" t="s">
        <v>90</v>
      </c>
      <c r="B1199" s="94" t="s">
        <v>90</v>
      </c>
      <c r="C1199" s="94" t="s">
        <v>90</v>
      </c>
      <c r="D1199" s="91">
        <v>0</v>
      </c>
    </row>
    <row r="1200" spans="1:4" s="7" customFormat="1">
      <c r="A1200" s="95" t="s">
        <v>90</v>
      </c>
      <c r="B1200" s="94" t="s">
        <v>90</v>
      </c>
      <c r="C1200" s="94" t="s">
        <v>90</v>
      </c>
      <c r="D1200" s="91">
        <v>0</v>
      </c>
    </row>
    <row r="1201" spans="1:4" s="7" customFormat="1">
      <c r="A1201" s="95" t="s">
        <v>90</v>
      </c>
      <c r="B1201" s="94" t="s">
        <v>90</v>
      </c>
      <c r="C1201" s="94" t="s">
        <v>90</v>
      </c>
      <c r="D1201" s="91">
        <v>0</v>
      </c>
    </row>
    <row r="1202" spans="1:4" s="7" customFormat="1">
      <c r="A1202" s="95" t="s">
        <v>90</v>
      </c>
      <c r="B1202" s="94" t="s">
        <v>90</v>
      </c>
      <c r="C1202" s="94" t="s">
        <v>90</v>
      </c>
      <c r="D1202" s="91">
        <v>0</v>
      </c>
    </row>
    <row r="1203" spans="1:4" s="7" customFormat="1">
      <c r="A1203" s="95" t="s">
        <v>90</v>
      </c>
      <c r="B1203" s="94" t="s">
        <v>90</v>
      </c>
      <c r="C1203" s="94" t="s">
        <v>90</v>
      </c>
      <c r="D1203" s="91">
        <v>0</v>
      </c>
    </row>
    <row r="1204" spans="1:4" s="7" customFormat="1">
      <c r="A1204" s="95" t="s">
        <v>90</v>
      </c>
      <c r="B1204" s="94" t="s">
        <v>90</v>
      </c>
      <c r="C1204" s="94" t="s">
        <v>90</v>
      </c>
      <c r="D1204" s="91">
        <v>0</v>
      </c>
    </row>
    <row r="1205" spans="1:4" s="7" customFormat="1">
      <c r="A1205" s="95" t="s">
        <v>90</v>
      </c>
      <c r="B1205" s="94" t="s">
        <v>90</v>
      </c>
      <c r="C1205" s="94" t="s">
        <v>90</v>
      </c>
      <c r="D1205" s="91">
        <v>0</v>
      </c>
    </row>
    <row r="1206" spans="1:4" s="7" customFormat="1">
      <c r="A1206" s="95" t="s">
        <v>90</v>
      </c>
      <c r="B1206" s="94" t="s">
        <v>90</v>
      </c>
      <c r="C1206" s="94" t="s">
        <v>90</v>
      </c>
      <c r="D1206" s="91">
        <v>0</v>
      </c>
    </row>
    <row r="1207" spans="1:4" s="7" customFormat="1">
      <c r="A1207" s="95" t="s">
        <v>90</v>
      </c>
      <c r="B1207" s="94" t="s">
        <v>90</v>
      </c>
      <c r="C1207" s="94" t="s">
        <v>90</v>
      </c>
      <c r="D1207" s="91">
        <v>0</v>
      </c>
    </row>
    <row r="1208" spans="1:4" s="7" customFormat="1">
      <c r="A1208" s="95" t="s">
        <v>90</v>
      </c>
      <c r="B1208" s="94" t="s">
        <v>90</v>
      </c>
      <c r="C1208" s="94" t="s">
        <v>90</v>
      </c>
      <c r="D1208" s="91">
        <v>0</v>
      </c>
    </row>
    <row r="1209" spans="1:4" s="7" customFormat="1">
      <c r="A1209" s="95" t="s">
        <v>90</v>
      </c>
      <c r="B1209" s="94" t="s">
        <v>90</v>
      </c>
      <c r="C1209" s="94" t="s">
        <v>90</v>
      </c>
      <c r="D1209" s="91">
        <v>0</v>
      </c>
    </row>
    <row r="1210" spans="1:4" s="7" customFormat="1">
      <c r="A1210" s="95" t="s">
        <v>90</v>
      </c>
      <c r="B1210" s="94" t="s">
        <v>90</v>
      </c>
      <c r="C1210" s="94" t="s">
        <v>90</v>
      </c>
      <c r="D1210" s="91">
        <v>0</v>
      </c>
    </row>
    <row r="1211" spans="1:4" s="7" customFormat="1">
      <c r="A1211" s="95" t="s">
        <v>90</v>
      </c>
      <c r="B1211" s="94" t="s">
        <v>90</v>
      </c>
      <c r="C1211" s="94" t="s">
        <v>90</v>
      </c>
      <c r="D1211" s="91">
        <v>0</v>
      </c>
    </row>
    <row r="1212" spans="1:4" s="7" customFormat="1">
      <c r="A1212" s="95" t="s">
        <v>90</v>
      </c>
      <c r="B1212" s="94" t="s">
        <v>90</v>
      </c>
      <c r="C1212" s="94" t="s">
        <v>90</v>
      </c>
      <c r="D1212" s="91">
        <v>0</v>
      </c>
    </row>
    <row r="1213" spans="1:4" s="7" customFormat="1">
      <c r="A1213" s="95" t="s">
        <v>90</v>
      </c>
      <c r="B1213" s="94" t="s">
        <v>90</v>
      </c>
      <c r="C1213" s="94" t="s">
        <v>90</v>
      </c>
      <c r="D1213" s="91">
        <v>0</v>
      </c>
    </row>
    <row r="1214" spans="1:4" s="7" customFormat="1">
      <c r="A1214" s="95" t="s">
        <v>90</v>
      </c>
      <c r="B1214" s="94" t="s">
        <v>90</v>
      </c>
      <c r="C1214" s="94" t="s">
        <v>90</v>
      </c>
      <c r="D1214" s="91">
        <v>0</v>
      </c>
    </row>
    <row r="1215" spans="1:4" s="7" customFormat="1">
      <c r="A1215" s="95" t="s">
        <v>90</v>
      </c>
      <c r="B1215" s="94" t="s">
        <v>90</v>
      </c>
      <c r="C1215" s="94" t="s">
        <v>90</v>
      </c>
      <c r="D1215" s="91">
        <v>0</v>
      </c>
    </row>
    <row r="1216" spans="1:4" s="7" customFormat="1">
      <c r="A1216" s="95" t="s">
        <v>90</v>
      </c>
      <c r="B1216" s="94" t="s">
        <v>90</v>
      </c>
      <c r="C1216" s="94" t="s">
        <v>90</v>
      </c>
      <c r="D1216" s="91">
        <v>0</v>
      </c>
    </row>
    <row r="1217" spans="1:4" s="7" customFormat="1">
      <c r="A1217" s="95" t="s">
        <v>90</v>
      </c>
      <c r="B1217" s="94" t="s">
        <v>90</v>
      </c>
      <c r="C1217" s="94" t="s">
        <v>90</v>
      </c>
      <c r="D1217" s="91">
        <v>0</v>
      </c>
    </row>
    <row r="1218" spans="1:4" s="7" customFormat="1">
      <c r="A1218" s="95" t="s">
        <v>90</v>
      </c>
      <c r="B1218" s="94" t="s">
        <v>90</v>
      </c>
      <c r="C1218" s="94" t="s">
        <v>90</v>
      </c>
      <c r="D1218" s="91">
        <v>0</v>
      </c>
    </row>
    <row r="1219" spans="1:4" s="7" customFormat="1">
      <c r="A1219" s="95" t="s">
        <v>90</v>
      </c>
      <c r="B1219" s="94" t="s">
        <v>90</v>
      </c>
      <c r="C1219" s="94" t="s">
        <v>90</v>
      </c>
      <c r="D1219" s="91">
        <v>0</v>
      </c>
    </row>
    <row r="1220" spans="1:4" s="7" customFormat="1">
      <c r="A1220" s="95" t="s">
        <v>90</v>
      </c>
      <c r="B1220" s="94" t="s">
        <v>90</v>
      </c>
      <c r="C1220" s="94" t="s">
        <v>90</v>
      </c>
      <c r="D1220" s="91">
        <v>0</v>
      </c>
    </row>
    <row r="1221" spans="1:4" s="7" customFormat="1">
      <c r="A1221" s="95" t="s">
        <v>90</v>
      </c>
      <c r="B1221" s="94" t="s">
        <v>90</v>
      </c>
      <c r="C1221" s="94" t="s">
        <v>90</v>
      </c>
      <c r="D1221" s="91">
        <v>0</v>
      </c>
    </row>
    <row r="1222" spans="1:4" s="7" customFormat="1">
      <c r="A1222" s="95" t="s">
        <v>90</v>
      </c>
      <c r="B1222" s="94" t="s">
        <v>90</v>
      </c>
      <c r="C1222" s="94" t="s">
        <v>90</v>
      </c>
      <c r="D1222" s="91">
        <v>0</v>
      </c>
    </row>
    <row r="1223" spans="1:4" s="7" customFormat="1">
      <c r="A1223" s="95" t="s">
        <v>90</v>
      </c>
      <c r="B1223" s="94" t="s">
        <v>90</v>
      </c>
      <c r="C1223" s="94" t="s">
        <v>90</v>
      </c>
      <c r="D1223" s="91">
        <v>0</v>
      </c>
    </row>
    <row r="1224" spans="1:4" s="7" customFormat="1">
      <c r="A1224" s="95" t="s">
        <v>90</v>
      </c>
      <c r="B1224" s="94" t="s">
        <v>90</v>
      </c>
      <c r="C1224" s="94" t="s">
        <v>90</v>
      </c>
      <c r="D1224" s="91">
        <v>0</v>
      </c>
    </row>
    <row r="1225" spans="1:4" s="7" customFormat="1">
      <c r="A1225" s="95" t="s">
        <v>90</v>
      </c>
      <c r="B1225" s="94" t="s">
        <v>90</v>
      </c>
      <c r="C1225" s="94" t="s">
        <v>90</v>
      </c>
      <c r="D1225" s="91">
        <v>0</v>
      </c>
    </row>
    <row r="1226" spans="1:4" s="7" customFormat="1">
      <c r="A1226" s="95" t="s">
        <v>90</v>
      </c>
      <c r="B1226" s="94" t="s">
        <v>90</v>
      </c>
      <c r="C1226" s="94" t="s">
        <v>90</v>
      </c>
      <c r="D1226" s="91">
        <v>0</v>
      </c>
    </row>
    <row r="1227" spans="1:4" s="7" customFormat="1">
      <c r="A1227" s="95" t="s">
        <v>90</v>
      </c>
      <c r="B1227" s="94" t="s">
        <v>90</v>
      </c>
      <c r="C1227" s="94" t="s">
        <v>90</v>
      </c>
      <c r="D1227" s="91">
        <v>0</v>
      </c>
    </row>
    <row r="1228" spans="1:4" s="7" customFormat="1">
      <c r="A1228" s="95" t="s">
        <v>90</v>
      </c>
      <c r="B1228" s="94" t="s">
        <v>90</v>
      </c>
      <c r="C1228" s="94" t="s">
        <v>90</v>
      </c>
      <c r="D1228" s="91">
        <v>0</v>
      </c>
    </row>
    <row r="1229" spans="1:4" s="7" customFormat="1">
      <c r="A1229" s="95" t="s">
        <v>90</v>
      </c>
      <c r="B1229" s="94" t="s">
        <v>90</v>
      </c>
      <c r="C1229" s="94" t="s">
        <v>90</v>
      </c>
      <c r="D1229" s="91">
        <v>0</v>
      </c>
    </row>
    <row r="1230" spans="1:4" s="7" customFormat="1">
      <c r="A1230" s="95" t="s">
        <v>90</v>
      </c>
      <c r="B1230" s="94" t="s">
        <v>90</v>
      </c>
      <c r="C1230" s="94" t="s">
        <v>90</v>
      </c>
      <c r="D1230" s="91">
        <v>0</v>
      </c>
    </row>
    <row r="1231" spans="1:4" s="7" customFormat="1">
      <c r="A1231" s="95" t="s">
        <v>90</v>
      </c>
      <c r="B1231" s="94" t="s">
        <v>90</v>
      </c>
      <c r="C1231" s="94" t="s">
        <v>90</v>
      </c>
      <c r="D1231" s="91">
        <v>0</v>
      </c>
    </row>
    <row r="1232" spans="1:4" s="7" customFormat="1">
      <c r="A1232" s="95" t="s">
        <v>90</v>
      </c>
      <c r="B1232" s="94" t="s">
        <v>90</v>
      </c>
      <c r="C1232" s="94" t="s">
        <v>90</v>
      </c>
      <c r="D1232" s="91">
        <v>0</v>
      </c>
    </row>
    <row r="1233" spans="1:4" s="7" customFormat="1">
      <c r="A1233" s="95" t="s">
        <v>90</v>
      </c>
      <c r="B1233" s="94" t="s">
        <v>90</v>
      </c>
      <c r="C1233" s="94" t="s">
        <v>90</v>
      </c>
      <c r="D1233" s="91">
        <v>0</v>
      </c>
    </row>
    <row r="1234" spans="1:4" s="7" customFormat="1">
      <c r="A1234" s="95" t="s">
        <v>90</v>
      </c>
      <c r="B1234" s="94" t="s">
        <v>90</v>
      </c>
      <c r="C1234" s="94" t="s">
        <v>90</v>
      </c>
      <c r="D1234" s="91">
        <v>0</v>
      </c>
    </row>
    <row r="1235" spans="1:4" s="7" customFormat="1">
      <c r="A1235" s="95" t="s">
        <v>90</v>
      </c>
      <c r="B1235" s="94" t="s">
        <v>90</v>
      </c>
      <c r="C1235" s="94" t="s">
        <v>90</v>
      </c>
      <c r="D1235" s="91">
        <v>0</v>
      </c>
    </row>
    <row r="1236" spans="1:4" s="7" customFormat="1">
      <c r="A1236" s="95" t="s">
        <v>90</v>
      </c>
      <c r="B1236" s="94" t="s">
        <v>90</v>
      </c>
      <c r="C1236" s="94" t="s">
        <v>90</v>
      </c>
      <c r="D1236" s="91">
        <v>0</v>
      </c>
    </row>
    <row r="1237" spans="1:4" s="7" customFormat="1">
      <c r="A1237" s="95" t="s">
        <v>90</v>
      </c>
      <c r="B1237" s="94" t="s">
        <v>90</v>
      </c>
      <c r="C1237" s="94" t="s">
        <v>90</v>
      </c>
      <c r="D1237" s="91">
        <v>0</v>
      </c>
    </row>
    <row r="1238" spans="1:4" s="7" customFormat="1">
      <c r="A1238" s="95" t="s">
        <v>90</v>
      </c>
      <c r="B1238" s="94" t="s">
        <v>90</v>
      </c>
      <c r="C1238" s="94" t="s">
        <v>90</v>
      </c>
      <c r="D1238" s="91">
        <v>0</v>
      </c>
    </row>
    <row r="1239" spans="1:4" s="7" customFormat="1">
      <c r="A1239" s="95" t="s">
        <v>90</v>
      </c>
      <c r="B1239" s="94" t="s">
        <v>90</v>
      </c>
      <c r="C1239" s="94" t="s">
        <v>90</v>
      </c>
      <c r="D1239" s="91">
        <v>0</v>
      </c>
    </row>
    <row r="1240" spans="1:4" s="7" customFormat="1">
      <c r="A1240" s="95" t="s">
        <v>90</v>
      </c>
      <c r="B1240" s="94" t="s">
        <v>90</v>
      </c>
      <c r="C1240" s="94" t="s">
        <v>90</v>
      </c>
      <c r="D1240" s="91">
        <v>0</v>
      </c>
    </row>
    <row r="1241" spans="1:4" s="7" customFormat="1">
      <c r="A1241" s="95" t="s">
        <v>90</v>
      </c>
      <c r="B1241" s="94" t="s">
        <v>90</v>
      </c>
      <c r="C1241" s="94" t="s">
        <v>90</v>
      </c>
      <c r="D1241" s="91">
        <v>0</v>
      </c>
    </row>
    <row r="1242" spans="1:4" s="7" customFormat="1">
      <c r="A1242" s="95" t="s">
        <v>90</v>
      </c>
      <c r="B1242" s="94" t="s">
        <v>90</v>
      </c>
      <c r="C1242" s="94" t="s">
        <v>90</v>
      </c>
      <c r="D1242" s="91">
        <v>0</v>
      </c>
    </row>
    <row r="1243" spans="1:4" s="7" customFormat="1">
      <c r="A1243" s="95" t="s">
        <v>90</v>
      </c>
      <c r="B1243" s="94" t="s">
        <v>90</v>
      </c>
      <c r="C1243" s="94" t="s">
        <v>90</v>
      </c>
      <c r="D1243" s="91">
        <v>0</v>
      </c>
    </row>
    <row r="1244" spans="1:4" s="7" customFormat="1">
      <c r="A1244" s="95" t="s">
        <v>90</v>
      </c>
      <c r="B1244" s="94" t="s">
        <v>90</v>
      </c>
      <c r="C1244" s="94" t="s">
        <v>90</v>
      </c>
      <c r="D1244" s="91">
        <v>0</v>
      </c>
    </row>
    <row r="1245" spans="1:4" s="7" customFormat="1">
      <c r="A1245" s="95" t="s">
        <v>90</v>
      </c>
      <c r="B1245" s="94" t="s">
        <v>90</v>
      </c>
      <c r="C1245" s="94" t="s">
        <v>90</v>
      </c>
      <c r="D1245" s="91">
        <v>0</v>
      </c>
    </row>
    <row r="1246" spans="1:4" s="7" customFormat="1">
      <c r="A1246" s="95" t="s">
        <v>90</v>
      </c>
      <c r="B1246" s="94" t="s">
        <v>90</v>
      </c>
      <c r="C1246" s="94" t="s">
        <v>90</v>
      </c>
      <c r="D1246" s="91">
        <v>0</v>
      </c>
    </row>
    <row r="1247" spans="1:4" s="7" customFormat="1">
      <c r="A1247" s="95" t="s">
        <v>90</v>
      </c>
      <c r="B1247" s="94" t="s">
        <v>90</v>
      </c>
      <c r="C1247" s="94" t="s">
        <v>90</v>
      </c>
      <c r="D1247" s="91">
        <v>0</v>
      </c>
    </row>
    <row r="1248" spans="1:4" s="7" customFormat="1">
      <c r="A1248" s="95" t="s">
        <v>90</v>
      </c>
      <c r="B1248" s="94" t="s">
        <v>90</v>
      </c>
      <c r="C1248" s="94" t="s">
        <v>90</v>
      </c>
      <c r="D1248" s="91">
        <v>0</v>
      </c>
    </row>
    <row r="1249" spans="1:4" s="7" customFormat="1">
      <c r="A1249" s="95" t="s">
        <v>90</v>
      </c>
      <c r="B1249" s="94" t="s">
        <v>90</v>
      </c>
      <c r="C1249" s="94" t="s">
        <v>90</v>
      </c>
      <c r="D1249" s="91">
        <v>0</v>
      </c>
    </row>
    <row r="1250" spans="1:4" s="7" customFormat="1">
      <c r="A1250" s="95" t="s">
        <v>90</v>
      </c>
      <c r="B1250" s="94" t="s">
        <v>90</v>
      </c>
      <c r="C1250" s="94" t="s">
        <v>90</v>
      </c>
      <c r="D1250" s="91">
        <v>0</v>
      </c>
    </row>
    <row r="1251" spans="1:4" s="7" customFormat="1">
      <c r="A1251" s="95" t="s">
        <v>90</v>
      </c>
      <c r="B1251" s="94" t="s">
        <v>90</v>
      </c>
      <c r="C1251" s="94" t="s">
        <v>90</v>
      </c>
      <c r="D1251" s="91">
        <v>0</v>
      </c>
    </row>
    <row r="1252" spans="1:4" s="7" customFormat="1">
      <c r="A1252" s="95" t="s">
        <v>90</v>
      </c>
      <c r="B1252" s="94" t="s">
        <v>90</v>
      </c>
      <c r="C1252" s="94" t="s">
        <v>90</v>
      </c>
      <c r="D1252" s="91">
        <v>0</v>
      </c>
    </row>
    <row r="1253" spans="1:4" s="7" customFormat="1">
      <c r="A1253" s="95" t="s">
        <v>90</v>
      </c>
      <c r="B1253" s="94" t="s">
        <v>90</v>
      </c>
      <c r="C1253" s="94" t="s">
        <v>90</v>
      </c>
      <c r="D1253" s="91">
        <v>0</v>
      </c>
    </row>
    <row r="1254" spans="1:4" s="7" customFormat="1">
      <c r="A1254" s="95" t="s">
        <v>90</v>
      </c>
      <c r="B1254" s="94" t="s">
        <v>90</v>
      </c>
      <c r="C1254" s="94" t="s">
        <v>90</v>
      </c>
      <c r="D1254" s="91">
        <v>0</v>
      </c>
    </row>
    <row r="1255" spans="1:4" s="7" customFormat="1">
      <c r="A1255" s="95" t="s">
        <v>90</v>
      </c>
      <c r="B1255" s="94" t="s">
        <v>90</v>
      </c>
      <c r="C1255" s="94" t="s">
        <v>90</v>
      </c>
      <c r="D1255" s="91">
        <v>0</v>
      </c>
    </row>
    <row r="1256" spans="1:4" s="7" customFormat="1">
      <c r="A1256" s="95" t="s">
        <v>90</v>
      </c>
      <c r="B1256" s="94" t="s">
        <v>90</v>
      </c>
      <c r="C1256" s="94" t="s">
        <v>90</v>
      </c>
      <c r="D1256" s="91">
        <v>0</v>
      </c>
    </row>
    <row r="1257" spans="1:4" s="7" customFormat="1">
      <c r="A1257" s="95" t="s">
        <v>90</v>
      </c>
      <c r="B1257" s="94" t="s">
        <v>90</v>
      </c>
      <c r="C1257" s="94" t="s">
        <v>90</v>
      </c>
      <c r="D1257" s="91">
        <v>0</v>
      </c>
    </row>
    <row r="1258" spans="1:4" s="7" customFormat="1">
      <c r="A1258" s="95" t="s">
        <v>90</v>
      </c>
      <c r="B1258" s="94" t="s">
        <v>90</v>
      </c>
      <c r="C1258" s="94" t="s">
        <v>90</v>
      </c>
      <c r="D1258" s="91">
        <v>0</v>
      </c>
    </row>
    <row r="1259" spans="1:4" s="7" customFormat="1">
      <c r="A1259" s="95" t="s">
        <v>90</v>
      </c>
      <c r="B1259" s="94" t="s">
        <v>90</v>
      </c>
      <c r="C1259" s="94" t="s">
        <v>90</v>
      </c>
      <c r="D1259" s="91">
        <v>0</v>
      </c>
    </row>
    <row r="1260" spans="1:4" s="7" customFormat="1">
      <c r="A1260" s="95" t="s">
        <v>90</v>
      </c>
      <c r="B1260" s="94" t="s">
        <v>90</v>
      </c>
      <c r="C1260" s="94" t="s">
        <v>90</v>
      </c>
      <c r="D1260" s="91">
        <v>0</v>
      </c>
    </row>
    <row r="1261" spans="1:4" s="7" customFormat="1">
      <c r="A1261" s="95" t="s">
        <v>90</v>
      </c>
      <c r="B1261" s="94" t="s">
        <v>90</v>
      </c>
      <c r="C1261" s="94" t="s">
        <v>90</v>
      </c>
      <c r="D1261" s="91">
        <v>0</v>
      </c>
    </row>
    <row r="1262" spans="1:4" s="7" customFormat="1">
      <c r="A1262" s="95" t="s">
        <v>90</v>
      </c>
      <c r="B1262" s="94" t="s">
        <v>90</v>
      </c>
      <c r="C1262" s="94" t="s">
        <v>90</v>
      </c>
      <c r="D1262" s="91">
        <v>0</v>
      </c>
    </row>
    <row r="1263" spans="1:4" s="7" customFormat="1">
      <c r="A1263" s="95" t="s">
        <v>90</v>
      </c>
      <c r="B1263" s="94" t="s">
        <v>90</v>
      </c>
      <c r="C1263" s="94" t="s">
        <v>90</v>
      </c>
      <c r="D1263" s="91">
        <v>0</v>
      </c>
    </row>
    <row r="1264" spans="1:4" s="7" customFormat="1">
      <c r="A1264" s="95" t="s">
        <v>90</v>
      </c>
      <c r="B1264" s="94" t="s">
        <v>90</v>
      </c>
      <c r="C1264" s="94" t="s">
        <v>90</v>
      </c>
      <c r="D1264" s="91">
        <v>0</v>
      </c>
    </row>
    <row r="1265" spans="1:4" s="7" customFormat="1">
      <c r="A1265" s="95" t="s">
        <v>90</v>
      </c>
      <c r="B1265" s="94" t="s">
        <v>90</v>
      </c>
      <c r="C1265" s="94" t="s">
        <v>90</v>
      </c>
      <c r="D1265" s="91">
        <v>0</v>
      </c>
    </row>
    <row r="1266" spans="1:4" s="7" customFormat="1">
      <c r="A1266" s="95" t="s">
        <v>90</v>
      </c>
      <c r="B1266" s="94" t="s">
        <v>90</v>
      </c>
      <c r="C1266" s="94" t="s">
        <v>90</v>
      </c>
      <c r="D1266" s="91">
        <v>0</v>
      </c>
    </row>
    <row r="1267" spans="1:4" s="7" customFormat="1">
      <c r="A1267" s="95" t="s">
        <v>90</v>
      </c>
      <c r="B1267" s="94" t="s">
        <v>90</v>
      </c>
      <c r="C1267" s="94" t="s">
        <v>90</v>
      </c>
      <c r="D1267" s="91">
        <v>0</v>
      </c>
    </row>
    <row r="1268" spans="1:4" s="7" customFormat="1">
      <c r="A1268" s="95" t="s">
        <v>90</v>
      </c>
      <c r="B1268" s="94" t="s">
        <v>90</v>
      </c>
      <c r="C1268" s="94" t="s">
        <v>90</v>
      </c>
      <c r="D1268" s="91">
        <v>0</v>
      </c>
    </row>
    <row r="1269" spans="1:4" s="7" customFormat="1">
      <c r="A1269" s="95" t="s">
        <v>90</v>
      </c>
      <c r="B1269" s="94" t="s">
        <v>90</v>
      </c>
      <c r="C1269" s="94" t="s">
        <v>90</v>
      </c>
      <c r="D1269" s="91">
        <v>0</v>
      </c>
    </row>
    <row r="1270" spans="1:4" s="7" customFormat="1">
      <c r="A1270" s="95" t="s">
        <v>90</v>
      </c>
      <c r="B1270" s="94" t="s">
        <v>90</v>
      </c>
      <c r="C1270" s="94" t="s">
        <v>90</v>
      </c>
      <c r="D1270" s="91">
        <v>0</v>
      </c>
    </row>
    <row r="1271" spans="1:4" s="7" customFormat="1">
      <c r="A1271" s="95" t="s">
        <v>90</v>
      </c>
      <c r="B1271" s="94" t="s">
        <v>90</v>
      </c>
      <c r="C1271" s="94" t="s">
        <v>90</v>
      </c>
      <c r="D1271" s="91">
        <v>0</v>
      </c>
    </row>
    <row r="1272" spans="1:4" s="7" customFormat="1">
      <c r="A1272" s="95" t="s">
        <v>90</v>
      </c>
      <c r="B1272" s="94" t="s">
        <v>90</v>
      </c>
      <c r="C1272" s="94" t="s">
        <v>90</v>
      </c>
      <c r="D1272" s="91">
        <v>0</v>
      </c>
    </row>
    <row r="1273" spans="1:4" s="7" customFormat="1">
      <c r="A1273" s="95" t="s">
        <v>90</v>
      </c>
      <c r="B1273" s="94" t="s">
        <v>90</v>
      </c>
      <c r="C1273" s="94" t="s">
        <v>90</v>
      </c>
      <c r="D1273" s="91">
        <v>0</v>
      </c>
    </row>
    <row r="1274" spans="1:4" s="7" customFormat="1">
      <c r="A1274" s="95" t="s">
        <v>90</v>
      </c>
      <c r="B1274" s="94" t="s">
        <v>90</v>
      </c>
      <c r="C1274" s="94" t="s">
        <v>90</v>
      </c>
      <c r="D1274" s="91">
        <v>0</v>
      </c>
    </row>
    <row r="1275" spans="1:4" s="7" customFormat="1">
      <c r="A1275" s="95" t="s">
        <v>90</v>
      </c>
      <c r="B1275" s="94" t="s">
        <v>90</v>
      </c>
      <c r="C1275" s="94" t="s">
        <v>90</v>
      </c>
      <c r="D1275" s="91">
        <v>0</v>
      </c>
    </row>
    <row r="1276" spans="1:4" s="7" customFormat="1">
      <c r="A1276" s="95" t="s">
        <v>90</v>
      </c>
      <c r="B1276" s="94" t="s">
        <v>90</v>
      </c>
      <c r="C1276" s="94" t="s">
        <v>90</v>
      </c>
      <c r="D1276" s="91">
        <v>0</v>
      </c>
    </row>
    <row r="1277" spans="1:4" s="7" customFormat="1">
      <c r="A1277" s="95" t="s">
        <v>90</v>
      </c>
      <c r="B1277" s="94" t="s">
        <v>90</v>
      </c>
      <c r="C1277" s="94" t="s">
        <v>90</v>
      </c>
      <c r="D1277" s="91">
        <v>0</v>
      </c>
    </row>
    <row r="1278" spans="1:4" s="7" customFormat="1">
      <c r="A1278" s="95" t="s">
        <v>90</v>
      </c>
      <c r="B1278" s="94" t="s">
        <v>90</v>
      </c>
      <c r="C1278" s="94" t="s">
        <v>90</v>
      </c>
      <c r="D1278" s="91">
        <v>0</v>
      </c>
    </row>
    <row r="1279" spans="1:4" s="7" customFormat="1">
      <c r="A1279" s="95" t="s">
        <v>90</v>
      </c>
      <c r="B1279" s="94" t="s">
        <v>90</v>
      </c>
      <c r="C1279" s="94" t="s">
        <v>90</v>
      </c>
      <c r="D1279" s="91">
        <v>0</v>
      </c>
    </row>
    <row r="1280" spans="1:4" s="7" customFormat="1">
      <c r="A1280" s="95" t="s">
        <v>90</v>
      </c>
      <c r="B1280" s="94" t="s">
        <v>90</v>
      </c>
      <c r="C1280" s="94" t="s">
        <v>90</v>
      </c>
      <c r="D1280" s="91">
        <v>0</v>
      </c>
    </row>
    <row r="1281" spans="1:4" s="7" customFormat="1">
      <c r="A1281" s="95" t="s">
        <v>90</v>
      </c>
      <c r="B1281" s="94" t="s">
        <v>90</v>
      </c>
      <c r="C1281" s="94" t="s">
        <v>90</v>
      </c>
      <c r="D1281" s="91">
        <v>0</v>
      </c>
    </row>
    <row r="1282" spans="1:4" s="7" customFormat="1">
      <c r="A1282" s="95" t="s">
        <v>90</v>
      </c>
      <c r="B1282" s="94" t="s">
        <v>90</v>
      </c>
      <c r="C1282" s="94" t="s">
        <v>90</v>
      </c>
      <c r="D1282" s="91">
        <v>0</v>
      </c>
    </row>
    <row r="1283" spans="1:4" s="7" customFormat="1">
      <c r="A1283" s="95" t="s">
        <v>90</v>
      </c>
      <c r="B1283" s="94" t="s">
        <v>90</v>
      </c>
      <c r="C1283" s="94" t="s">
        <v>90</v>
      </c>
      <c r="D1283" s="91">
        <v>0</v>
      </c>
    </row>
    <row r="1284" spans="1:4" s="7" customFormat="1">
      <c r="A1284" s="95" t="s">
        <v>90</v>
      </c>
      <c r="B1284" s="94" t="s">
        <v>90</v>
      </c>
      <c r="C1284" s="94" t="s">
        <v>90</v>
      </c>
      <c r="D1284" s="91">
        <v>0</v>
      </c>
    </row>
    <row r="1285" spans="1:4" s="7" customFormat="1">
      <c r="A1285" s="95" t="s">
        <v>90</v>
      </c>
      <c r="B1285" s="94" t="s">
        <v>90</v>
      </c>
      <c r="C1285" s="94" t="s">
        <v>90</v>
      </c>
      <c r="D1285" s="91">
        <v>0</v>
      </c>
    </row>
    <row r="1286" spans="1:4" s="7" customFormat="1">
      <c r="A1286" s="95" t="s">
        <v>90</v>
      </c>
      <c r="B1286" s="94" t="s">
        <v>90</v>
      </c>
      <c r="C1286" s="94" t="s">
        <v>90</v>
      </c>
      <c r="D1286" s="91">
        <v>0</v>
      </c>
    </row>
    <row r="1287" spans="1:4" s="7" customFormat="1">
      <c r="A1287" s="95" t="s">
        <v>90</v>
      </c>
      <c r="B1287" s="94" t="s">
        <v>90</v>
      </c>
      <c r="C1287" s="94" t="s">
        <v>90</v>
      </c>
      <c r="D1287" s="91">
        <v>0</v>
      </c>
    </row>
    <row r="1288" spans="1:4" s="7" customFormat="1">
      <c r="A1288" s="95" t="s">
        <v>90</v>
      </c>
      <c r="B1288" s="94" t="s">
        <v>90</v>
      </c>
      <c r="C1288" s="94" t="s">
        <v>90</v>
      </c>
      <c r="D1288" s="91">
        <v>0</v>
      </c>
    </row>
    <row r="1289" spans="1:4" s="7" customFormat="1">
      <c r="A1289" s="95" t="s">
        <v>90</v>
      </c>
      <c r="B1289" s="94" t="s">
        <v>90</v>
      </c>
      <c r="C1289" s="94" t="s">
        <v>90</v>
      </c>
      <c r="D1289" s="91">
        <v>0</v>
      </c>
    </row>
    <row r="1290" spans="1:4" s="7" customFormat="1">
      <c r="A1290" s="95" t="s">
        <v>90</v>
      </c>
      <c r="B1290" s="94" t="s">
        <v>90</v>
      </c>
      <c r="C1290" s="94" t="s">
        <v>90</v>
      </c>
      <c r="D1290" s="91">
        <v>0</v>
      </c>
    </row>
    <row r="1291" spans="1:4" s="7" customFormat="1">
      <c r="A1291" s="95" t="s">
        <v>90</v>
      </c>
      <c r="B1291" s="94" t="s">
        <v>90</v>
      </c>
      <c r="C1291" s="94" t="s">
        <v>90</v>
      </c>
      <c r="D1291" s="91">
        <v>0</v>
      </c>
    </row>
    <row r="1292" spans="1:4" s="7" customFormat="1">
      <c r="A1292" s="95" t="s">
        <v>90</v>
      </c>
      <c r="B1292" s="94" t="s">
        <v>90</v>
      </c>
      <c r="C1292" s="94" t="s">
        <v>90</v>
      </c>
      <c r="D1292" s="91">
        <v>0</v>
      </c>
    </row>
    <row r="1293" spans="1:4" s="7" customFormat="1">
      <c r="A1293" s="95" t="s">
        <v>90</v>
      </c>
      <c r="B1293" s="94" t="s">
        <v>90</v>
      </c>
      <c r="C1293" s="94" t="s">
        <v>90</v>
      </c>
      <c r="D1293" s="91">
        <v>0</v>
      </c>
    </row>
    <row r="1294" spans="1:4" s="7" customFormat="1">
      <c r="A1294" s="95" t="s">
        <v>90</v>
      </c>
      <c r="B1294" s="94" t="s">
        <v>90</v>
      </c>
      <c r="C1294" s="94" t="s">
        <v>90</v>
      </c>
      <c r="D1294" s="91">
        <v>0</v>
      </c>
    </row>
    <row r="1295" spans="1:4" s="7" customFormat="1">
      <c r="A1295" s="95" t="s">
        <v>90</v>
      </c>
      <c r="B1295" s="94" t="s">
        <v>90</v>
      </c>
      <c r="C1295" s="94" t="s">
        <v>90</v>
      </c>
      <c r="D1295" s="91">
        <v>0</v>
      </c>
    </row>
    <row r="1296" spans="1:4" s="7" customFormat="1">
      <c r="A1296" s="95" t="s">
        <v>90</v>
      </c>
      <c r="B1296" s="94" t="s">
        <v>90</v>
      </c>
      <c r="C1296" s="94" t="s">
        <v>90</v>
      </c>
      <c r="D1296" s="91">
        <v>0</v>
      </c>
    </row>
    <row r="1297" spans="1:4" s="7" customFormat="1">
      <c r="A1297" s="95" t="s">
        <v>90</v>
      </c>
      <c r="B1297" s="94" t="s">
        <v>90</v>
      </c>
      <c r="C1297" s="94" t="s">
        <v>90</v>
      </c>
      <c r="D1297" s="91">
        <v>0</v>
      </c>
    </row>
    <row r="1298" spans="1:4" s="7" customFormat="1">
      <c r="A1298" s="95" t="s">
        <v>90</v>
      </c>
      <c r="B1298" s="94" t="s">
        <v>90</v>
      </c>
      <c r="C1298" s="94" t="s">
        <v>90</v>
      </c>
      <c r="D1298" s="91">
        <v>0</v>
      </c>
    </row>
    <row r="1299" spans="1:4" s="7" customFormat="1">
      <c r="A1299" s="95" t="s">
        <v>90</v>
      </c>
      <c r="B1299" s="94" t="s">
        <v>90</v>
      </c>
      <c r="C1299" s="94" t="s">
        <v>90</v>
      </c>
      <c r="D1299" s="91">
        <v>0</v>
      </c>
    </row>
    <row r="1300" spans="1:4" s="7" customFormat="1">
      <c r="A1300" s="95" t="s">
        <v>90</v>
      </c>
      <c r="B1300" s="94" t="s">
        <v>90</v>
      </c>
      <c r="C1300" s="94" t="s">
        <v>90</v>
      </c>
      <c r="D1300" s="91">
        <v>0</v>
      </c>
    </row>
    <row r="1301" spans="1:4" s="7" customFormat="1">
      <c r="A1301" s="95" t="s">
        <v>90</v>
      </c>
      <c r="B1301" s="94" t="s">
        <v>90</v>
      </c>
      <c r="C1301" s="94" t="s">
        <v>90</v>
      </c>
      <c r="D1301" s="91">
        <v>0</v>
      </c>
    </row>
    <row r="1302" spans="1:4" s="7" customFormat="1">
      <c r="A1302" s="95" t="s">
        <v>90</v>
      </c>
      <c r="B1302" s="94" t="s">
        <v>90</v>
      </c>
      <c r="C1302" s="94" t="s">
        <v>90</v>
      </c>
      <c r="D1302" s="91">
        <v>0</v>
      </c>
    </row>
    <row r="1303" spans="1:4" s="7" customFormat="1">
      <c r="A1303" s="95" t="s">
        <v>90</v>
      </c>
      <c r="B1303" s="94" t="s">
        <v>90</v>
      </c>
      <c r="C1303" s="94" t="s">
        <v>90</v>
      </c>
      <c r="D1303" s="91">
        <v>0</v>
      </c>
    </row>
    <row r="1304" spans="1:4" s="7" customFormat="1">
      <c r="A1304" s="95" t="s">
        <v>90</v>
      </c>
      <c r="B1304" s="94" t="s">
        <v>90</v>
      </c>
      <c r="C1304" s="94" t="s">
        <v>90</v>
      </c>
      <c r="D1304" s="91">
        <v>0</v>
      </c>
    </row>
    <row r="1305" spans="1:4" s="7" customFormat="1">
      <c r="A1305" s="95" t="s">
        <v>90</v>
      </c>
      <c r="B1305" s="94" t="s">
        <v>90</v>
      </c>
      <c r="C1305" s="94" t="s">
        <v>90</v>
      </c>
      <c r="D1305" s="91">
        <v>0</v>
      </c>
    </row>
    <row r="1306" spans="1:4" s="7" customFormat="1">
      <c r="A1306" s="95" t="s">
        <v>90</v>
      </c>
      <c r="B1306" s="94" t="s">
        <v>90</v>
      </c>
      <c r="C1306" s="94" t="s">
        <v>90</v>
      </c>
      <c r="D1306" s="91">
        <v>0</v>
      </c>
    </row>
    <row r="1307" spans="1:4" s="7" customFormat="1">
      <c r="A1307" s="95" t="s">
        <v>90</v>
      </c>
      <c r="B1307" s="94" t="s">
        <v>90</v>
      </c>
      <c r="C1307" s="94" t="s">
        <v>90</v>
      </c>
      <c r="D1307" s="91">
        <v>0</v>
      </c>
    </row>
    <row r="1308" spans="1:4" s="7" customFormat="1">
      <c r="A1308" s="95" t="s">
        <v>90</v>
      </c>
      <c r="B1308" s="94" t="s">
        <v>90</v>
      </c>
      <c r="C1308" s="94" t="s">
        <v>90</v>
      </c>
      <c r="D1308" s="91">
        <v>0</v>
      </c>
    </row>
    <row r="1309" spans="1:4" s="7" customFormat="1">
      <c r="A1309" s="95" t="s">
        <v>90</v>
      </c>
      <c r="B1309" s="94" t="s">
        <v>90</v>
      </c>
      <c r="C1309" s="94" t="s">
        <v>90</v>
      </c>
      <c r="D1309" s="91">
        <v>0</v>
      </c>
    </row>
    <row r="1310" spans="1:4" s="7" customFormat="1">
      <c r="A1310" s="95" t="s">
        <v>90</v>
      </c>
      <c r="B1310" s="94" t="s">
        <v>90</v>
      </c>
      <c r="C1310" s="94" t="s">
        <v>90</v>
      </c>
      <c r="D1310" s="91">
        <v>0</v>
      </c>
    </row>
    <row r="1311" spans="1:4" s="7" customFormat="1">
      <c r="A1311" s="95" t="s">
        <v>90</v>
      </c>
      <c r="B1311" s="94" t="s">
        <v>90</v>
      </c>
      <c r="C1311" s="94" t="s">
        <v>90</v>
      </c>
      <c r="D1311" s="91">
        <v>0</v>
      </c>
    </row>
    <row r="1312" spans="1:4" s="7" customFormat="1">
      <c r="A1312" s="95" t="s">
        <v>90</v>
      </c>
      <c r="B1312" s="94" t="s">
        <v>90</v>
      </c>
      <c r="C1312" s="94" t="s">
        <v>90</v>
      </c>
      <c r="D1312" s="91">
        <v>0</v>
      </c>
    </row>
    <row r="1313" spans="1:4" s="7" customFormat="1">
      <c r="A1313" s="95" t="s">
        <v>90</v>
      </c>
      <c r="B1313" s="94" t="s">
        <v>90</v>
      </c>
      <c r="C1313" s="94" t="s">
        <v>90</v>
      </c>
      <c r="D1313" s="91">
        <v>0</v>
      </c>
    </row>
    <row r="1314" spans="1:4" s="7" customFormat="1">
      <c r="A1314" s="95" t="s">
        <v>90</v>
      </c>
      <c r="B1314" s="94" t="s">
        <v>90</v>
      </c>
      <c r="C1314" s="94" t="s">
        <v>90</v>
      </c>
      <c r="D1314" s="91">
        <v>0</v>
      </c>
    </row>
    <row r="1315" spans="1:4" s="7" customFormat="1">
      <c r="A1315" s="95" t="s">
        <v>90</v>
      </c>
      <c r="B1315" s="94" t="s">
        <v>90</v>
      </c>
      <c r="C1315" s="94" t="s">
        <v>90</v>
      </c>
      <c r="D1315" s="91">
        <v>0</v>
      </c>
    </row>
    <row r="1316" spans="1:4" s="7" customFormat="1">
      <c r="A1316" s="95" t="s">
        <v>90</v>
      </c>
      <c r="B1316" s="94" t="s">
        <v>90</v>
      </c>
      <c r="C1316" s="94" t="s">
        <v>90</v>
      </c>
      <c r="D1316" s="91">
        <v>0</v>
      </c>
    </row>
    <row r="1317" spans="1:4" s="7" customFormat="1">
      <c r="A1317" s="95" t="s">
        <v>90</v>
      </c>
      <c r="B1317" s="94" t="s">
        <v>90</v>
      </c>
      <c r="C1317" s="94" t="s">
        <v>90</v>
      </c>
      <c r="D1317" s="91">
        <v>0</v>
      </c>
    </row>
    <row r="1318" spans="1:4" s="7" customFormat="1">
      <c r="A1318" s="95" t="s">
        <v>90</v>
      </c>
      <c r="B1318" s="94" t="s">
        <v>90</v>
      </c>
      <c r="C1318" s="94" t="s">
        <v>90</v>
      </c>
      <c r="D1318" s="91">
        <v>0</v>
      </c>
    </row>
    <row r="1319" spans="1:4" s="7" customFormat="1">
      <c r="A1319" s="95" t="s">
        <v>90</v>
      </c>
      <c r="B1319" s="94" t="s">
        <v>90</v>
      </c>
      <c r="C1319" s="94" t="s">
        <v>90</v>
      </c>
      <c r="D1319" s="91">
        <v>0</v>
      </c>
    </row>
    <row r="1320" spans="1:4" s="7" customFormat="1">
      <c r="A1320" s="95" t="s">
        <v>90</v>
      </c>
      <c r="B1320" s="94" t="s">
        <v>90</v>
      </c>
      <c r="C1320" s="94" t="s">
        <v>90</v>
      </c>
      <c r="D1320" s="91">
        <v>0</v>
      </c>
    </row>
    <row r="1321" spans="1:4" s="7" customFormat="1">
      <c r="A1321" s="95" t="s">
        <v>90</v>
      </c>
      <c r="B1321" s="94" t="s">
        <v>90</v>
      </c>
      <c r="C1321" s="94" t="s">
        <v>90</v>
      </c>
      <c r="D1321" s="91">
        <v>0</v>
      </c>
    </row>
    <row r="1322" spans="1:4" s="7" customFormat="1">
      <c r="A1322" s="95" t="s">
        <v>90</v>
      </c>
      <c r="B1322" s="94" t="s">
        <v>90</v>
      </c>
      <c r="C1322" s="94" t="s">
        <v>90</v>
      </c>
      <c r="D1322" s="91">
        <v>0</v>
      </c>
    </row>
    <row r="1323" spans="1:4" s="7" customFormat="1">
      <c r="A1323" s="95" t="s">
        <v>90</v>
      </c>
      <c r="B1323" s="94" t="s">
        <v>90</v>
      </c>
      <c r="C1323" s="94" t="s">
        <v>90</v>
      </c>
      <c r="D1323" s="91">
        <v>0</v>
      </c>
    </row>
    <row r="1324" spans="1:4" s="7" customFormat="1">
      <c r="A1324" s="95" t="s">
        <v>90</v>
      </c>
      <c r="B1324" s="94" t="s">
        <v>90</v>
      </c>
      <c r="C1324" s="94" t="s">
        <v>90</v>
      </c>
      <c r="D1324" s="91">
        <v>0</v>
      </c>
    </row>
    <row r="1325" spans="1:4" s="7" customFormat="1">
      <c r="A1325" s="95" t="s">
        <v>90</v>
      </c>
      <c r="B1325" s="94" t="s">
        <v>90</v>
      </c>
      <c r="C1325" s="94" t="s">
        <v>90</v>
      </c>
      <c r="D1325" s="91">
        <v>0</v>
      </c>
    </row>
    <row r="1326" spans="1:4" s="7" customFormat="1">
      <c r="A1326" s="95" t="s">
        <v>90</v>
      </c>
      <c r="B1326" s="94" t="s">
        <v>90</v>
      </c>
      <c r="C1326" s="94" t="s">
        <v>90</v>
      </c>
      <c r="D1326" s="91">
        <v>0</v>
      </c>
    </row>
    <row r="1327" spans="1:4" s="7" customFormat="1">
      <c r="A1327" s="95" t="s">
        <v>90</v>
      </c>
      <c r="B1327" s="94" t="s">
        <v>90</v>
      </c>
      <c r="C1327" s="94" t="s">
        <v>90</v>
      </c>
      <c r="D1327" s="91">
        <v>0</v>
      </c>
    </row>
    <row r="1328" spans="1:4" s="7" customFormat="1">
      <c r="A1328" s="95" t="s">
        <v>90</v>
      </c>
      <c r="B1328" s="94" t="s">
        <v>90</v>
      </c>
      <c r="C1328" s="94" t="s">
        <v>90</v>
      </c>
      <c r="D1328" s="91">
        <v>0</v>
      </c>
    </row>
    <row r="1329" spans="1:4" s="7" customFormat="1">
      <c r="A1329" s="95" t="s">
        <v>90</v>
      </c>
      <c r="B1329" s="94" t="s">
        <v>90</v>
      </c>
      <c r="C1329" s="94" t="s">
        <v>90</v>
      </c>
      <c r="D1329" s="91">
        <v>0</v>
      </c>
    </row>
    <row r="1330" spans="1:4" s="7" customFormat="1">
      <c r="A1330" s="95" t="s">
        <v>90</v>
      </c>
      <c r="B1330" s="94" t="s">
        <v>90</v>
      </c>
      <c r="C1330" s="94" t="s">
        <v>90</v>
      </c>
      <c r="D1330" s="91">
        <v>0</v>
      </c>
    </row>
    <row r="1331" spans="1:4" s="7" customFormat="1">
      <c r="A1331" s="95" t="s">
        <v>90</v>
      </c>
      <c r="B1331" s="94" t="s">
        <v>90</v>
      </c>
      <c r="C1331" s="94" t="s">
        <v>90</v>
      </c>
      <c r="D1331" s="91">
        <v>0</v>
      </c>
    </row>
    <row r="1332" spans="1:4" s="7" customFormat="1">
      <c r="A1332" s="95" t="s">
        <v>90</v>
      </c>
      <c r="B1332" s="94" t="s">
        <v>90</v>
      </c>
      <c r="C1332" s="94" t="s">
        <v>90</v>
      </c>
      <c r="D1332" s="91">
        <v>0</v>
      </c>
    </row>
    <row r="1333" spans="1:4" s="7" customFormat="1">
      <c r="A1333" s="95" t="s">
        <v>90</v>
      </c>
      <c r="B1333" s="94" t="s">
        <v>90</v>
      </c>
      <c r="C1333" s="94" t="s">
        <v>90</v>
      </c>
      <c r="D1333" s="91">
        <v>0</v>
      </c>
    </row>
    <row r="1334" spans="1:4" s="7" customFormat="1">
      <c r="A1334" s="95" t="s">
        <v>90</v>
      </c>
      <c r="B1334" s="94" t="s">
        <v>90</v>
      </c>
      <c r="C1334" s="94" t="s">
        <v>90</v>
      </c>
      <c r="D1334" s="91">
        <v>0</v>
      </c>
    </row>
    <row r="1335" spans="1:4" s="7" customFormat="1">
      <c r="A1335" s="95" t="s">
        <v>90</v>
      </c>
      <c r="B1335" s="94" t="s">
        <v>90</v>
      </c>
      <c r="C1335" s="94" t="s">
        <v>90</v>
      </c>
      <c r="D1335" s="91">
        <v>0</v>
      </c>
    </row>
    <row r="1336" spans="1:4" s="7" customFormat="1">
      <c r="A1336" s="95" t="s">
        <v>90</v>
      </c>
      <c r="B1336" s="94" t="s">
        <v>90</v>
      </c>
      <c r="C1336" s="94" t="s">
        <v>90</v>
      </c>
      <c r="D1336" s="91">
        <v>0</v>
      </c>
    </row>
    <row r="1337" spans="1:4" s="7" customFormat="1">
      <c r="A1337" s="95" t="s">
        <v>90</v>
      </c>
      <c r="B1337" s="94" t="s">
        <v>90</v>
      </c>
      <c r="C1337" s="94" t="s">
        <v>90</v>
      </c>
      <c r="D1337" s="91">
        <v>0</v>
      </c>
    </row>
    <row r="1338" spans="1:4" s="7" customFormat="1">
      <c r="A1338" s="95" t="s">
        <v>90</v>
      </c>
      <c r="B1338" s="94" t="s">
        <v>90</v>
      </c>
      <c r="C1338" s="94" t="s">
        <v>90</v>
      </c>
      <c r="D1338" s="91">
        <v>0</v>
      </c>
    </row>
    <row r="1339" spans="1:4" s="7" customFormat="1">
      <c r="A1339" s="95" t="s">
        <v>90</v>
      </c>
      <c r="B1339" s="94" t="s">
        <v>90</v>
      </c>
      <c r="C1339" s="94" t="s">
        <v>90</v>
      </c>
      <c r="D1339" s="91">
        <v>0</v>
      </c>
    </row>
    <row r="1340" spans="1:4" s="7" customFormat="1">
      <c r="A1340" s="95" t="s">
        <v>90</v>
      </c>
      <c r="B1340" s="94" t="s">
        <v>90</v>
      </c>
      <c r="C1340" s="94" t="s">
        <v>90</v>
      </c>
      <c r="D1340" s="91">
        <v>0</v>
      </c>
    </row>
    <row r="1341" spans="1:4" s="7" customFormat="1">
      <c r="A1341" s="95" t="s">
        <v>90</v>
      </c>
      <c r="B1341" s="94" t="s">
        <v>90</v>
      </c>
      <c r="C1341" s="94" t="s">
        <v>90</v>
      </c>
      <c r="D1341" s="91">
        <v>0</v>
      </c>
    </row>
    <row r="1342" spans="1:4" s="7" customFormat="1">
      <c r="A1342" s="95" t="s">
        <v>90</v>
      </c>
      <c r="B1342" s="94" t="s">
        <v>90</v>
      </c>
      <c r="C1342" s="94" t="s">
        <v>90</v>
      </c>
      <c r="D1342" s="91">
        <v>0</v>
      </c>
    </row>
    <row r="1343" spans="1:4" s="7" customFormat="1">
      <c r="A1343" s="95" t="s">
        <v>90</v>
      </c>
      <c r="B1343" s="94" t="s">
        <v>90</v>
      </c>
      <c r="C1343" s="94" t="s">
        <v>90</v>
      </c>
      <c r="D1343" s="91">
        <v>0</v>
      </c>
    </row>
    <row r="1344" spans="1:4" s="7" customFormat="1">
      <c r="A1344" s="95" t="s">
        <v>90</v>
      </c>
      <c r="B1344" s="94" t="s">
        <v>90</v>
      </c>
      <c r="C1344" s="94" t="s">
        <v>90</v>
      </c>
      <c r="D1344" s="91">
        <v>0</v>
      </c>
    </row>
    <row r="1345" spans="1:4" s="7" customFormat="1">
      <c r="A1345" s="95" t="s">
        <v>90</v>
      </c>
      <c r="B1345" s="94" t="s">
        <v>90</v>
      </c>
      <c r="C1345" s="94" t="s">
        <v>90</v>
      </c>
      <c r="D1345" s="91">
        <v>0</v>
      </c>
    </row>
    <row r="1346" spans="1:4" s="7" customFormat="1">
      <c r="A1346" s="95" t="s">
        <v>90</v>
      </c>
      <c r="B1346" s="94" t="s">
        <v>90</v>
      </c>
      <c r="C1346" s="94" t="s">
        <v>90</v>
      </c>
      <c r="D1346" s="91">
        <v>0</v>
      </c>
    </row>
    <row r="1347" spans="1:4" s="7" customFormat="1">
      <c r="A1347" s="95" t="s">
        <v>90</v>
      </c>
      <c r="B1347" s="94" t="s">
        <v>90</v>
      </c>
      <c r="C1347" s="94" t="s">
        <v>90</v>
      </c>
      <c r="D1347" s="91">
        <v>0</v>
      </c>
    </row>
    <row r="1348" spans="1:4" s="7" customFormat="1">
      <c r="A1348" s="95" t="s">
        <v>90</v>
      </c>
      <c r="B1348" s="94" t="s">
        <v>90</v>
      </c>
      <c r="C1348" s="94" t="s">
        <v>90</v>
      </c>
      <c r="D1348" s="91">
        <v>0</v>
      </c>
    </row>
    <row r="1349" spans="1:4" s="7" customFormat="1">
      <c r="A1349" s="95" t="s">
        <v>90</v>
      </c>
      <c r="B1349" s="94" t="s">
        <v>90</v>
      </c>
      <c r="C1349" s="94" t="s">
        <v>90</v>
      </c>
      <c r="D1349" s="91">
        <v>0</v>
      </c>
    </row>
    <row r="1350" spans="1:4" s="7" customFormat="1">
      <c r="A1350" s="95" t="s">
        <v>90</v>
      </c>
      <c r="B1350" s="94" t="s">
        <v>90</v>
      </c>
      <c r="C1350" s="94" t="s">
        <v>90</v>
      </c>
      <c r="D1350" s="91">
        <v>0</v>
      </c>
    </row>
    <row r="1351" spans="1:4" s="7" customFormat="1">
      <c r="A1351" s="95" t="s">
        <v>90</v>
      </c>
      <c r="B1351" s="94" t="s">
        <v>90</v>
      </c>
      <c r="C1351" s="94" t="s">
        <v>90</v>
      </c>
      <c r="D1351" s="91">
        <v>0</v>
      </c>
    </row>
    <row r="1352" spans="1:4" s="7" customFormat="1">
      <c r="A1352" s="95" t="s">
        <v>90</v>
      </c>
      <c r="B1352" s="94" t="s">
        <v>90</v>
      </c>
      <c r="C1352" s="94" t="s">
        <v>90</v>
      </c>
      <c r="D1352" s="91">
        <v>0</v>
      </c>
    </row>
    <row r="1353" spans="1:4" s="7" customFormat="1">
      <c r="A1353" s="95" t="s">
        <v>90</v>
      </c>
      <c r="B1353" s="94" t="s">
        <v>90</v>
      </c>
      <c r="C1353" s="94" t="s">
        <v>90</v>
      </c>
      <c r="D1353" s="91">
        <v>0</v>
      </c>
    </row>
    <row r="1354" spans="1:4" s="7" customFormat="1">
      <c r="A1354" s="95" t="s">
        <v>90</v>
      </c>
      <c r="B1354" s="94" t="s">
        <v>90</v>
      </c>
      <c r="C1354" s="94" t="s">
        <v>90</v>
      </c>
      <c r="D1354" s="91">
        <v>0</v>
      </c>
    </row>
    <row r="1355" spans="1:4" s="7" customFormat="1">
      <c r="A1355" s="95" t="s">
        <v>90</v>
      </c>
      <c r="B1355" s="94" t="s">
        <v>90</v>
      </c>
      <c r="C1355" s="94" t="s">
        <v>90</v>
      </c>
      <c r="D1355" s="91">
        <v>0</v>
      </c>
    </row>
    <row r="1356" spans="1:4" s="7" customFormat="1">
      <c r="A1356" s="95" t="s">
        <v>90</v>
      </c>
      <c r="B1356" s="94" t="s">
        <v>90</v>
      </c>
      <c r="C1356" s="94" t="s">
        <v>90</v>
      </c>
      <c r="D1356" s="91">
        <v>0</v>
      </c>
    </row>
    <row r="1357" spans="1:4" s="7" customFormat="1">
      <c r="A1357" s="95" t="s">
        <v>90</v>
      </c>
      <c r="B1357" s="94" t="s">
        <v>90</v>
      </c>
      <c r="C1357" s="94" t="s">
        <v>90</v>
      </c>
      <c r="D1357" s="91">
        <v>0</v>
      </c>
    </row>
    <row r="1358" spans="1:4" s="7" customFormat="1">
      <c r="A1358" s="95" t="s">
        <v>90</v>
      </c>
      <c r="B1358" s="94" t="s">
        <v>90</v>
      </c>
      <c r="C1358" s="94" t="s">
        <v>90</v>
      </c>
      <c r="D1358" s="91">
        <v>0</v>
      </c>
    </row>
    <row r="1359" spans="1:4" s="7" customFormat="1">
      <c r="A1359" s="95" t="s">
        <v>90</v>
      </c>
      <c r="B1359" s="94" t="s">
        <v>90</v>
      </c>
      <c r="C1359" s="94" t="s">
        <v>90</v>
      </c>
      <c r="D1359" s="91">
        <v>0</v>
      </c>
    </row>
    <row r="1360" spans="1:4" s="7" customFormat="1">
      <c r="A1360" s="95" t="s">
        <v>90</v>
      </c>
      <c r="B1360" s="94" t="s">
        <v>90</v>
      </c>
      <c r="C1360" s="94" t="s">
        <v>90</v>
      </c>
      <c r="D1360" s="91">
        <v>0</v>
      </c>
    </row>
    <row r="1361" spans="1:4" s="7" customFormat="1">
      <c r="A1361" s="95" t="s">
        <v>90</v>
      </c>
      <c r="B1361" s="94" t="s">
        <v>90</v>
      </c>
      <c r="C1361" s="94" t="s">
        <v>90</v>
      </c>
      <c r="D1361" s="91">
        <v>0</v>
      </c>
    </row>
    <row r="1362" spans="1:4" s="7" customFormat="1">
      <c r="A1362" s="95" t="s">
        <v>90</v>
      </c>
      <c r="B1362" s="94" t="s">
        <v>90</v>
      </c>
      <c r="C1362" s="94" t="s">
        <v>90</v>
      </c>
      <c r="D1362" s="91">
        <v>0</v>
      </c>
    </row>
    <row r="1363" spans="1:4" s="7" customFormat="1">
      <c r="A1363" s="95" t="s">
        <v>90</v>
      </c>
      <c r="B1363" s="94" t="s">
        <v>90</v>
      </c>
      <c r="C1363" s="94" t="s">
        <v>90</v>
      </c>
      <c r="D1363" s="91">
        <v>0</v>
      </c>
    </row>
    <row r="1364" spans="1:4" s="7" customFormat="1">
      <c r="A1364" s="95" t="s">
        <v>90</v>
      </c>
      <c r="B1364" s="94" t="s">
        <v>90</v>
      </c>
      <c r="C1364" s="94" t="s">
        <v>90</v>
      </c>
      <c r="D1364" s="91">
        <v>0</v>
      </c>
    </row>
    <row r="1365" spans="1:4" s="7" customFormat="1">
      <c r="A1365" s="95" t="s">
        <v>90</v>
      </c>
      <c r="B1365" s="94" t="s">
        <v>90</v>
      </c>
      <c r="C1365" s="94" t="s">
        <v>90</v>
      </c>
      <c r="D1365" s="91">
        <v>0</v>
      </c>
    </row>
    <row r="1366" spans="1:4" s="7" customFormat="1">
      <c r="A1366" s="95" t="s">
        <v>90</v>
      </c>
      <c r="B1366" s="94" t="s">
        <v>90</v>
      </c>
      <c r="C1366" s="94" t="s">
        <v>90</v>
      </c>
      <c r="D1366" s="91">
        <v>0</v>
      </c>
    </row>
    <row r="1367" spans="1:4" s="7" customFormat="1">
      <c r="A1367" s="95" t="s">
        <v>90</v>
      </c>
      <c r="B1367" s="94" t="s">
        <v>90</v>
      </c>
      <c r="C1367" s="94" t="s">
        <v>90</v>
      </c>
      <c r="D1367" s="91">
        <v>0</v>
      </c>
    </row>
    <row r="1368" spans="1:4" s="7" customFormat="1">
      <c r="A1368" s="95" t="s">
        <v>90</v>
      </c>
      <c r="B1368" s="94" t="s">
        <v>90</v>
      </c>
      <c r="C1368" s="94" t="s">
        <v>90</v>
      </c>
      <c r="D1368" s="91">
        <v>0</v>
      </c>
    </row>
    <row r="1369" spans="1:4" s="7" customFormat="1">
      <c r="A1369" s="95" t="s">
        <v>90</v>
      </c>
      <c r="B1369" s="94" t="s">
        <v>90</v>
      </c>
      <c r="C1369" s="94" t="s">
        <v>90</v>
      </c>
      <c r="D1369" s="91">
        <v>0</v>
      </c>
    </row>
    <row r="1370" spans="1:4" s="7" customFormat="1">
      <c r="A1370" s="95" t="s">
        <v>90</v>
      </c>
      <c r="B1370" s="94" t="s">
        <v>90</v>
      </c>
      <c r="C1370" s="94" t="s">
        <v>90</v>
      </c>
      <c r="D1370" s="91">
        <v>0</v>
      </c>
    </row>
    <row r="1371" spans="1:4" s="7" customFormat="1">
      <c r="A1371" s="95" t="s">
        <v>90</v>
      </c>
      <c r="B1371" s="94" t="s">
        <v>90</v>
      </c>
      <c r="C1371" s="94" t="s">
        <v>90</v>
      </c>
      <c r="D1371" s="91">
        <v>0</v>
      </c>
    </row>
    <row r="1372" spans="1:4" s="7" customFormat="1">
      <c r="A1372" s="95" t="s">
        <v>90</v>
      </c>
      <c r="B1372" s="94" t="s">
        <v>90</v>
      </c>
      <c r="C1372" s="94" t="s">
        <v>90</v>
      </c>
      <c r="D1372" s="91">
        <v>0</v>
      </c>
    </row>
    <row r="1373" spans="1:4" s="7" customFormat="1">
      <c r="A1373" s="95" t="s">
        <v>90</v>
      </c>
      <c r="B1373" s="94" t="s">
        <v>90</v>
      </c>
      <c r="C1373" s="94" t="s">
        <v>90</v>
      </c>
      <c r="D1373" s="91">
        <v>0</v>
      </c>
    </row>
    <row r="1374" spans="1:4" s="7" customFormat="1">
      <c r="A1374" s="95" t="s">
        <v>90</v>
      </c>
      <c r="B1374" s="94" t="s">
        <v>90</v>
      </c>
      <c r="C1374" s="94" t="s">
        <v>90</v>
      </c>
      <c r="D1374" s="91">
        <v>0</v>
      </c>
    </row>
    <row r="1375" spans="1:4" s="7" customFormat="1">
      <c r="A1375" s="95" t="s">
        <v>90</v>
      </c>
      <c r="B1375" s="94" t="s">
        <v>90</v>
      </c>
      <c r="C1375" s="94" t="s">
        <v>90</v>
      </c>
      <c r="D1375" s="91">
        <v>0</v>
      </c>
    </row>
    <row r="1376" spans="1:4" s="7" customFormat="1">
      <c r="A1376" s="95" t="s">
        <v>90</v>
      </c>
      <c r="B1376" s="94" t="s">
        <v>90</v>
      </c>
      <c r="C1376" s="94" t="s">
        <v>90</v>
      </c>
      <c r="D1376" s="91">
        <v>0</v>
      </c>
    </row>
    <row r="1377" spans="1:4" s="7" customFormat="1">
      <c r="A1377" s="95" t="s">
        <v>90</v>
      </c>
      <c r="B1377" s="94" t="s">
        <v>90</v>
      </c>
      <c r="C1377" s="94" t="s">
        <v>90</v>
      </c>
      <c r="D1377" s="91">
        <v>0</v>
      </c>
    </row>
    <row r="1378" spans="1:4" s="7" customFormat="1">
      <c r="A1378" s="95" t="s">
        <v>90</v>
      </c>
      <c r="B1378" s="94" t="s">
        <v>90</v>
      </c>
      <c r="C1378" s="94" t="s">
        <v>90</v>
      </c>
      <c r="D1378" s="91">
        <v>0</v>
      </c>
    </row>
    <row r="1379" spans="1:4" s="7" customFormat="1">
      <c r="A1379" s="95" t="s">
        <v>90</v>
      </c>
      <c r="B1379" s="94" t="s">
        <v>90</v>
      </c>
      <c r="C1379" s="94" t="s">
        <v>90</v>
      </c>
      <c r="D1379" s="91">
        <v>0</v>
      </c>
    </row>
    <row r="1380" spans="1:4" s="7" customFormat="1">
      <c r="A1380" s="95" t="s">
        <v>90</v>
      </c>
      <c r="B1380" s="94" t="s">
        <v>90</v>
      </c>
      <c r="C1380" s="94" t="s">
        <v>90</v>
      </c>
      <c r="D1380" s="91">
        <v>0</v>
      </c>
    </row>
    <row r="1381" spans="1:4" s="7" customFormat="1">
      <c r="A1381" s="95" t="s">
        <v>90</v>
      </c>
      <c r="B1381" s="94" t="s">
        <v>90</v>
      </c>
      <c r="C1381" s="94" t="s">
        <v>90</v>
      </c>
      <c r="D1381" s="91">
        <v>0</v>
      </c>
    </row>
    <row r="1382" spans="1:4" s="7" customFormat="1">
      <c r="A1382" s="95" t="s">
        <v>90</v>
      </c>
      <c r="B1382" s="94" t="s">
        <v>90</v>
      </c>
      <c r="C1382" s="94" t="s">
        <v>90</v>
      </c>
      <c r="D1382" s="91">
        <v>0</v>
      </c>
    </row>
    <row r="1383" spans="1:4" s="7" customFormat="1">
      <c r="A1383" s="95" t="s">
        <v>90</v>
      </c>
      <c r="B1383" s="94" t="s">
        <v>90</v>
      </c>
      <c r="C1383" s="94" t="s">
        <v>90</v>
      </c>
      <c r="D1383" s="91">
        <v>0</v>
      </c>
    </row>
    <row r="1384" spans="1:4" s="7" customFormat="1">
      <c r="A1384" s="95" t="s">
        <v>90</v>
      </c>
      <c r="B1384" s="94" t="s">
        <v>90</v>
      </c>
      <c r="C1384" s="94" t="s">
        <v>90</v>
      </c>
      <c r="D1384" s="91">
        <v>0</v>
      </c>
    </row>
    <row r="1385" spans="1:4" s="7" customFormat="1">
      <c r="A1385" s="95" t="s">
        <v>90</v>
      </c>
      <c r="B1385" s="94" t="s">
        <v>90</v>
      </c>
      <c r="C1385" s="94" t="s">
        <v>90</v>
      </c>
      <c r="D1385" s="91">
        <v>0</v>
      </c>
    </row>
    <row r="1386" spans="1:4" s="7" customFormat="1">
      <c r="A1386" s="95" t="s">
        <v>90</v>
      </c>
      <c r="B1386" s="94" t="s">
        <v>90</v>
      </c>
      <c r="C1386" s="94" t="s">
        <v>90</v>
      </c>
      <c r="D1386" s="91">
        <v>0</v>
      </c>
    </row>
    <row r="1387" spans="1:4" s="7" customFormat="1">
      <c r="A1387" s="95" t="s">
        <v>90</v>
      </c>
      <c r="B1387" s="94" t="s">
        <v>90</v>
      </c>
      <c r="C1387" s="94" t="s">
        <v>90</v>
      </c>
      <c r="D1387" s="91">
        <v>0</v>
      </c>
    </row>
    <row r="1388" spans="1:4" s="7" customFormat="1">
      <c r="A1388" s="95" t="s">
        <v>90</v>
      </c>
      <c r="B1388" s="94" t="s">
        <v>90</v>
      </c>
      <c r="C1388" s="94" t="s">
        <v>90</v>
      </c>
      <c r="D1388" s="91">
        <v>0</v>
      </c>
    </row>
    <row r="1389" spans="1:4" s="7" customFormat="1">
      <c r="A1389" s="95" t="s">
        <v>90</v>
      </c>
      <c r="B1389" s="94" t="s">
        <v>90</v>
      </c>
      <c r="C1389" s="94" t="s">
        <v>90</v>
      </c>
      <c r="D1389" s="91">
        <v>0</v>
      </c>
    </row>
    <row r="1390" spans="1:4" s="7" customFormat="1">
      <c r="A1390" s="95" t="s">
        <v>90</v>
      </c>
      <c r="B1390" s="94" t="s">
        <v>90</v>
      </c>
      <c r="C1390" s="94" t="s">
        <v>90</v>
      </c>
      <c r="D1390" s="91">
        <v>0</v>
      </c>
    </row>
    <row r="1391" spans="1:4" s="7" customFormat="1">
      <c r="A1391" s="95" t="s">
        <v>90</v>
      </c>
      <c r="B1391" s="94" t="s">
        <v>90</v>
      </c>
      <c r="C1391" s="94" t="s">
        <v>90</v>
      </c>
      <c r="D1391" s="91">
        <v>0</v>
      </c>
    </row>
    <row r="1392" spans="1:4" s="7" customFormat="1">
      <c r="A1392" s="95" t="s">
        <v>90</v>
      </c>
      <c r="B1392" s="94" t="s">
        <v>90</v>
      </c>
      <c r="C1392" s="94" t="s">
        <v>90</v>
      </c>
      <c r="D1392" s="91">
        <v>0</v>
      </c>
    </row>
    <row r="1393" spans="1:4" s="7" customFormat="1">
      <c r="A1393" s="95" t="s">
        <v>90</v>
      </c>
      <c r="B1393" s="94" t="s">
        <v>90</v>
      </c>
      <c r="C1393" s="94" t="s">
        <v>90</v>
      </c>
      <c r="D1393" s="91">
        <v>0</v>
      </c>
    </row>
    <row r="1394" spans="1:4" s="7" customFormat="1">
      <c r="A1394" s="95" t="s">
        <v>90</v>
      </c>
      <c r="B1394" s="94" t="s">
        <v>90</v>
      </c>
      <c r="C1394" s="94" t="s">
        <v>90</v>
      </c>
      <c r="D1394" s="91">
        <v>0</v>
      </c>
    </row>
    <row r="1395" spans="1:4" s="7" customFormat="1">
      <c r="A1395" s="95" t="s">
        <v>90</v>
      </c>
      <c r="B1395" s="94" t="s">
        <v>90</v>
      </c>
      <c r="C1395" s="94" t="s">
        <v>90</v>
      </c>
      <c r="D1395" s="91">
        <v>0</v>
      </c>
    </row>
    <row r="1396" spans="1:4" s="7" customFormat="1">
      <c r="A1396" s="95" t="s">
        <v>90</v>
      </c>
      <c r="B1396" s="94" t="s">
        <v>90</v>
      </c>
      <c r="C1396" s="94" t="s">
        <v>90</v>
      </c>
      <c r="D1396" s="91">
        <v>0</v>
      </c>
    </row>
    <row r="1397" spans="1:4" s="7" customFormat="1">
      <c r="A1397" s="95" t="s">
        <v>90</v>
      </c>
      <c r="B1397" s="94" t="s">
        <v>90</v>
      </c>
      <c r="C1397" s="94" t="s">
        <v>90</v>
      </c>
      <c r="D1397" s="91">
        <v>0</v>
      </c>
    </row>
    <row r="1398" spans="1:4" s="7" customFormat="1">
      <c r="A1398" s="95" t="s">
        <v>90</v>
      </c>
      <c r="B1398" s="94" t="s">
        <v>90</v>
      </c>
      <c r="C1398" s="94" t="s">
        <v>90</v>
      </c>
      <c r="D1398" s="91">
        <v>0</v>
      </c>
    </row>
    <row r="1399" spans="1:4" s="7" customFormat="1">
      <c r="A1399" s="95" t="s">
        <v>90</v>
      </c>
      <c r="B1399" s="94" t="s">
        <v>90</v>
      </c>
      <c r="C1399" s="94" t="s">
        <v>90</v>
      </c>
      <c r="D1399" s="91">
        <v>0</v>
      </c>
    </row>
    <row r="1400" spans="1:4" s="7" customFormat="1">
      <c r="A1400" s="95" t="s">
        <v>90</v>
      </c>
      <c r="B1400" s="94" t="s">
        <v>90</v>
      </c>
      <c r="C1400" s="94" t="s">
        <v>90</v>
      </c>
      <c r="D1400" s="91">
        <v>0</v>
      </c>
    </row>
    <row r="1401" spans="1:4" s="7" customFormat="1">
      <c r="A1401" s="95" t="s">
        <v>90</v>
      </c>
      <c r="B1401" s="94" t="s">
        <v>90</v>
      </c>
      <c r="C1401" s="94" t="s">
        <v>90</v>
      </c>
      <c r="D1401" s="91">
        <v>0</v>
      </c>
    </row>
    <row r="1402" spans="1:4" s="7" customFormat="1">
      <c r="A1402" s="95" t="s">
        <v>90</v>
      </c>
      <c r="B1402" s="94" t="s">
        <v>90</v>
      </c>
      <c r="C1402" s="94" t="s">
        <v>90</v>
      </c>
      <c r="D1402" s="91">
        <v>0</v>
      </c>
    </row>
    <row r="1403" spans="1:4" s="7" customFormat="1">
      <c r="A1403" s="95" t="s">
        <v>90</v>
      </c>
      <c r="B1403" s="94" t="s">
        <v>90</v>
      </c>
      <c r="C1403" s="94" t="s">
        <v>90</v>
      </c>
      <c r="D1403" s="91">
        <v>0</v>
      </c>
    </row>
    <row r="1404" spans="1:4" s="7" customFormat="1">
      <c r="A1404" s="95" t="s">
        <v>90</v>
      </c>
      <c r="B1404" s="94" t="s">
        <v>90</v>
      </c>
      <c r="C1404" s="94" t="s">
        <v>90</v>
      </c>
      <c r="D1404" s="91">
        <v>0</v>
      </c>
    </row>
    <row r="1405" spans="1:4" s="7" customFormat="1">
      <c r="A1405" s="95" t="s">
        <v>90</v>
      </c>
      <c r="B1405" s="94" t="s">
        <v>90</v>
      </c>
      <c r="C1405" s="94" t="s">
        <v>90</v>
      </c>
      <c r="D1405" s="91">
        <v>0</v>
      </c>
    </row>
    <row r="1406" spans="1:4" s="7" customFormat="1">
      <c r="A1406" s="95" t="s">
        <v>90</v>
      </c>
      <c r="B1406" s="94" t="s">
        <v>90</v>
      </c>
      <c r="C1406" s="94" t="s">
        <v>90</v>
      </c>
      <c r="D1406" s="91">
        <v>0</v>
      </c>
    </row>
    <row r="1407" spans="1:4" s="7" customFormat="1">
      <c r="A1407" s="95" t="s">
        <v>90</v>
      </c>
      <c r="B1407" s="94" t="s">
        <v>90</v>
      </c>
      <c r="C1407" s="94" t="s">
        <v>90</v>
      </c>
      <c r="D1407" s="91">
        <v>0</v>
      </c>
    </row>
    <row r="1408" spans="1:4" s="7" customFormat="1">
      <c r="A1408" s="95" t="s">
        <v>90</v>
      </c>
      <c r="B1408" s="94" t="s">
        <v>90</v>
      </c>
      <c r="C1408" s="94" t="s">
        <v>90</v>
      </c>
      <c r="D1408" s="91">
        <v>0</v>
      </c>
    </row>
    <row r="1409" spans="1:4" s="7" customFormat="1">
      <c r="A1409" s="95" t="s">
        <v>90</v>
      </c>
      <c r="B1409" s="94" t="s">
        <v>90</v>
      </c>
      <c r="C1409" s="94" t="s">
        <v>90</v>
      </c>
      <c r="D1409" s="91">
        <v>0</v>
      </c>
    </row>
    <row r="1410" spans="1:4" s="7" customFormat="1">
      <c r="A1410" s="95" t="s">
        <v>90</v>
      </c>
      <c r="B1410" s="94" t="s">
        <v>90</v>
      </c>
      <c r="C1410" s="94" t="s">
        <v>90</v>
      </c>
      <c r="D1410" s="91">
        <v>0</v>
      </c>
    </row>
    <row r="1411" spans="1:4" s="7" customFormat="1">
      <c r="A1411" s="95" t="s">
        <v>90</v>
      </c>
      <c r="B1411" s="94" t="s">
        <v>90</v>
      </c>
      <c r="C1411" s="94" t="s">
        <v>90</v>
      </c>
      <c r="D1411" s="91">
        <v>0</v>
      </c>
    </row>
    <row r="1412" spans="1:4" s="7" customFormat="1">
      <c r="A1412" s="95" t="s">
        <v>90</v>
      </c>
      <c r="B1412" s="94" t="s">
        <v>90</v>
      </c>
      <c r="C1412" s="94" t="s">
        <v>90</v>
      </c>
      <c r="D1412" s="91">
        <v>0</v>
      </c>
    </row>
    <row r="1413" spans="1:4" s="7" customFormat="1">
      <c r="A1413" s="95" t="s">
        <v>90</v>
      </c>
      <c r="B1413" s="94" t="s">
        <v>90</v>
      </c>
      <c r="C1413" s="94" t="s">
        <v>90</v>
      </c>
      <c r="D1413" s="91">
        <v>0</v>
      </c>
    </row>
    <row r="1414" spans="1:4" s="7" customFormat="1">
      <c r="A1414" s="95" t="s">
        <v>90</v>
      </c>
      <c r="B1414" s="94" t="s">
        <v>90</v>
      </c>
      <c r="C1414" s="94" t="s">
        <v>90</v>
      </c>
      <c r="D1414" s="91">
        <v>0</v>
      </c>
    </row>
    <row r="1415" spans="1:4" s="7" customFormat="1">
      <c r="A1415" s="95" t="s">
        <v>90</v>
      </c>
      <c r="B1415" s="94" t="s">
        <v>90</v>
      </c>
      <c r="C1415" s="94" t="s">
        <v>90</v>
      </c>
      <c r="D1415" s="91">
        <v>0</v>
      </c>
    </row>
    <row r="1416" spans="1:4" s="7" customFormat="1">
      <c r="A1416" s="95" t="s">
        <v>90</v>
      </c>
      <c r="B1416" s="94" t="s">
        <v>90</v>
      </c>
      <c r="C1416" s="94" t="s">
        <v>90</v>
      </c>
      <c r="D1416" s="91">
        <v>0</v>
      </c>
    </row>
    <row r="1417" spans="1:4" s="7" customFormat="1">
      <c r="A1417" s="95" t="s">
        <v>90</v>
      </c>
      <c r="B1417" s="94" t="s">
        <v>90</v>
      </c>
      <c r="C1417" s="94" t="s">
        <v>90</v>
      </c>
      <c r="D1417" s="91">
        <v>0</v>
      </c>
    </row>
    <row r="1418" spans="1:4" s="7" customFormat="1">
      <c r="A1418" s="95" t="s">
        <v>90</v>
      </c>
      <c r="B1418" s="94" t="s">
        <v>90</v>
      </c>
      <c r="C1418" s="94" t="s">
        <v>90</v>
      </c>
      <c r="D1418" s="91">
        <v>0</v>
      </c>
    </row>
    <row r="1419" spans="1:4" s="7" customFormat="1">
      <c r="A1419" s="95" t="s">
        <v>90</v>
      </c>
      <c r="B1419" s="94" t="s">
        <v>90</v>
      </c>
      <c r="C1419" s="94" t="s">
        <v>90</v>
      </c>
      <c r="D1419" s="91">
        <v>0</v>
      </c>
    </row>
    <row r="1420" spans="1:4" s="7" customFormat="1">
      <c r="A1420" s="95" t="s">
        <v>90</v>
      </c>
      <c r="B1420" s="94" t="s">
        <v>90</v>
      </c>
      <c r="C1420" s="94" t="s">
        <v>90</v>
      </c>
      <c r="D1420" s="91">
        <v>0</v>
      </c>
    </row>
    <row r="1421" spans="1:4" s="7" customFormat="1">
      <c r="A1421" s="95" t="s">
        <v>90</v>
      </c>
      <c r="B1421" s="94" t="s">
        <v>90</v>
      </c>
      <c r="C1421" s="94" t="s">
        <v>90</v>
      </c>
      <c r="D1421" s="91">
        <v>0</v>
      </c>
    </row>
    <row r="1422" spans="1:4" s="7" customFormat="1">
      <c r="A1422" s="95" t="s">
        <v>90</v>
      </c>
      <c r="B1422" s="94" t="s">
        <v>90</v>
      </c>
      <c r="C1422" s="94" t="s">
        <v>90</v>
      </c>
      <c r="D1422" s="91">
        <v>0</v>
      </c>
    </row>
    <row r="1423" spans="1:4" s="7" customFormat="1">
      <c r="A1423" s="95" t="s">
        <v>90</v>
      </c>
      <c r="B1423" s="94" t="s">
        <v>90</v>
      </c>
      <c r="C1423" s="94" t="s">
        <v>90</v>
      </c>
      <c r="D1423" s="91">
        <v>0</v>
      </c>
    </row>
    <row r="1424" spans="1:4" s="7" customFormat="1">
      <c r="A1424" s="95" t="s">
        <v>90</v>
      </c>
      <c r="B1424" s="94" t="s">
        <v>90</v>
      </c>
      <c r="C1424" s="94" t="s">
        <v>90</v>
      </c>
      <c r="D1424" s="91">
        <v>0</v>
      </c>
    </row>
    <row r="1425" spans="1:4" s="7" customFormat="1">
      <c r="A1425" s="95" t="s">
        <v>90</v>
      </c>
      <c r="B1425" s="94" t="s">
        <v>90</v>
      </c>
      <c r="C1425" s="94" t="s">
        <v>90</v>
      </c>
      <c r="D1425" s="91">
        <v>0</v>
      </c>
    </row>
    <row r="1426" spans="1:4" s="7" customFormat="1">
      <c r="A1426" s="95" t="s">
        <v>90</v>
      </c>
      <c r="B1426" s="94" t="s">
        <v>90</v>
      </c>
      <c r="C1426" s="94" t="s">
        <v>90</v>
      </c>
      <c r="D1426" s="91">
        <v>0</v>
      </c>
    </row>
    <row r="1427" spans="1:4" s="7" customFormat="1">
      <c r="A1427" s="95" t="s">
        <v>90</v>
      </c>
      <c r="B1427" s="94" t="s">
        <v>90</v>
      </c>
      <c r="C1427" s="94" t="s">
        <v>90</v>
      </c>
      <c r="D1427" s="91">
        <v>0</v>
      </c>
    </row>
    <row r="1428" spans="1:4" s="7" customFormat="1">
      <c r="A1428" s="95" t="s">
        <v>90</v>
      </c>
      <c r="B1428" s="94" t="s">
        <v>90</v>
      </c>
      <c r="C1428" s="94" t="s">
        <v>90</v>
      </c>
      <c r="D1428" s="91">
        <v>0</v>
      </c>
    </row>
    <row r="1429" spans="1:4" s="7" customFormat="1">
      <c r="A1429" s="95" t="s">
        <v>90</v>
      </c>
      <c r="B1429" s="94" t="s">
        <v>90</v>
      </c>
      <c r="C1429" s="94" t="s">
        <v>90</v>
      </c>
      <c r="D1429" s="91">
        <v>0</v>
      </c>
    </row>
    <row r="1430" spans="1:4" s="7" customFormat="1">
      <c r="A1430" s="95" t="s">
        <v>90</v>
      </c>
      <c r="B1430" s="94" t="s">
        <v>90</v>
      </c>
      <c r="C1430" s="94" t="s">
        <v>90</v>
      </c>
      <c r="D1430" s="91">
        <v>0</v>
      </c>
    </row>
    <row r="1431" spans="1:4" s="7" customFormat="1">
      <c r="A1431" s="95" t="s">
        <v>90</v>
      </c>
      <c r="B1431" s="94" t="s">
        <v>90</v>
      </c>
      <c r="C1431" s="94" t="s">
        <v>90</v>
      </c>
      <c r="D1431" s="91">
        <v>0</v>
      </c>
    </row>
    <row r="1432" spans="1:4" s="7" customFormat="1">
      <c r="A1432" s="95" t="s">
        <v>90</v>
      </c>
      <c r="B1432" s="94" t="s">
        <v>90</v>
      </c>
      <c r="C1432" s="94" t="s">
        <v>90</v>
      </c>
      <c r="D1432" s="91">
        <v>0</v>
      </c>
    </row>
    <row r="1433" spans="1:4" s="7" customFormat="1">
      <c r="A1433" s="95" t="s">
        <v>90</v>
      </c>
      <c r="B1433" s="94" t="s">
        <v>90</v>
      </c>
      <c r="C1433" s="94" t="s">
        <v>90</v>
      </c>
      <c r="D1433" s="91">
        <v>0</v>
      </c>
    </row>
    <row r="1434" spans="1:4" s="7" customFormat="1">
      <c r="A1434" s="95" t="s">
        <v>90</v>
      </c>
      <c r="B1434" s="94" t="s">
        <v>90</v>
      </c>
      <c r="C1434" s="94" t="s">
        <v>90</v>
      </c>
      <c r="D1434" s="91">
        <v>0</v>
      </c>
    </row>
    <row r="1435" spans="1:4" s="7" customFormat="1">
      <c r="A1435" s="95" t="s">
        <v>90</v>
      </c>
      <c r="B1435" s="94" t="s">
        <v>90</v>
      </c>
      <c r="C1435" s="94" t="s">
        <v>90</v>
      </c>
      <c r="D1435" s="91">
        <v>0</v>
      </c>
    </row>
    <row r="1436" spans="1:4" s="7" customFormat="1">
      <c r="A1436" s="95" t="s">
        <v>90</v>
      </c>
      <c r="B1436" s="94" t="s">
        <v>90</v>
      </c>
      <c r="C1436" s="94" t="s">
        <v>90</v>
      </c>
      <c r="D1436" s="91">
        <v>0</v>
      </c>
    </row>
    <row r="1437" spans="1:4" s="7" customFormat="1">
      <c r="A1437" s="95" t="s">
        <v>90</v>
      </c>
      <c r="B1437" s="94" t="s">
        <v>90</v>
      </c>
      <c r="C1437" s="94" t="s">
        <v>90</v>
      </c>
      <c r="D1437" s="91">
        <v>0</v>
      </c>
    </row>
    <row r="1438" spans="1:4" s="7" customFormat="1">
      <c r="A1438" s="95" t="s">
        <v>90</v>
      </c>
      <c r="B1438" s="94" t="s">
        <v>90</v>
      </c>
      <c r="C1438" s="94" t="s">
        <v>90</v>
      </c>
      <c r="D1438" s="91">
        <v>0</v>
      </c>
    </row>
    <row r="1439" spans="1:4" s="7" customFormat="1">
      <c r="A1439" s="95" t="s">
        <v>90</v>
      </c>
      <c r="B1439" s="94" t="s">
        <v>90</v>
      </c>
      <c r="C1439" s="94" t="s">
        <v>90</v>
      </c>
      <c r="D1439" s="91">
        <v>0</v>
      </c>
    </row>
    <row r="1440" spans="1:4" s="7" customFormat="1">
      <c r="A1440" s="95" t="s">
        <v>90</v>
      </c>
      <c r="B1440" s="94" t="s">
        <v>90</v>
      </c>
      <c r="C1440" s="94" t="s">
        <v>90</v>
      </c>
      <c r="D1440" s="91">
        <v>0</v>
      </c>
    </row>
    <row r="1441" spans="1:4" s="7" customFormat="1">
      <c r="A1441" s="95" t="s">
        <v>90</v>
      </c>
      <c r="B1441" s="94" t="s">
        <v>90</v>
      </c>
      <c r="C1441" s="94" t="s">
        <v>90</v>
      </c>
      <c r="D1441" s="91">
        <v>0</v>
      </c>
    </row>
    <row r="1442" spans="1:4" s="7" customFormat="1">
      <c r="A1442" s="95" t="s">
        <v>90</v>
      </c>
      <c r="B1442" s="94" t="s">
        <v>90</v>
      </c>
      <c r="C1442" s="94" t="s">
        <v>90</v>
      </c>
      <c r="D1442" s="91">
        <v>0</v>
      </c>
    </row>
    <row r="1443" spans="1:4" s="7" customFormat="1">
      <c r="A1443" s="95" t="s">
        <v>90</v>
      </c>
      <c r="B1443" s="94" t="s">
        <v>90</v>
      </c>
      <c r="C1443" s="94" t="s">
        <v>90</v>
      </c>
      <c r="D1443" s="91">
        <v>0</v>
      </c>
    </row>
    <row r="1444" spans="1:4" s="7" customFormat="1">
      <c r="A1444" s="95" t="s">
        <v>90</v>
      </c>
      <c r="B1444" s="94" t="s">
        <v>90</v>
      </c>
      <c r="C1444" s="94" t="s">
        <v>90</v>
      </c>
      <c r="D1444" s="91">
        <v>0</v>
      </c>
    </row>
    <row r="1445" spans="1:4" s="7" customFormat="1">
      <c r="A1445" s="95" t="s">
        <v>90</v>
      </c>
      <c r="B1445" s="94" t="s">
        <v>90</v>
      </c>
      <c r="C1445" s="94" t="s">
        <v>90</v>
      </c>
      <c r="D1445" s="91">
        <v>0</v>
      </c>
    </row>
    <row r="1446" spans="1:4" s="7" customFormat="1">
      <c r="A1446" s="95" t="s">
        <v>90</v>
      </c>
      <c r="B1446" s="94" t="s">
        <v>90</v>
      </c>
      <c r="C1446" s="94" t="s">
        <v>90</v>
      </c>
      <c r="D1446" s="91">
        <v>0</v>
      </c>
    </row>
    <row r="1447" spans="1:4" s="7" customFormat="1">
      <c r="A1447" s="95" t="s">
        <v>90</v>
      </c>
      <c r="B1447" s="94" t="s">
        <v>90</v>
      </c>
      <c r="C1447" s="94" t="s">
        <v>90</v>
      </c>
      <c r="D1447" s="91">
        <v>0</v>
      </c>
    </row>
    <row r="1448" spans="1:4" s="7" customFormat="1">
      <c r="A1448" s="95" t="s">
        <v>90</v>
      </c>
      <c r="B1448" s="94" t="s">
        <v>90</v>
      </c>
      <c r="C1448" s="94" t="s">
        <v>90</v>
      </c>
      <c r="D1448" s="91">
        <v>0</v>
      </c>
    </row>
    <row r="1449" spans="1:4" s="7" customFormat="1">
      <c r="A1449" s="95" t="s">
        <v>90</v>
      </c>
      <c r="B1449" s="94" t="s">
        <v>90</v>
      </c>
      <c r="C1449" s="94" t="s">
        <v>90</v>
      </c>
      <c r="D1449" s="91">
        <v>0</v>
      </c>
    </row>
    <row r="1450" spans="1:4" s="7" customFormat="1">
      <c r="A1450" s="95" t="s">
        <v>90</v>
      </c>
      <c r="B1450" s="94" t="s">
        <v>90</v>
      </c>
      <c r="C1450" s="94" t="s">
        <v>90</v>
      </c>
      <c r="D1450" s="91">
        <v>0</v>
      </c>
    </row>
    <row r="1451" spans="1:4" s="7" customFormat="1">
      <c r="A1451" s="95" t="s">
        <v>90</v>
      </c>
      <c r="B1451" s="94" t="s">
        <v>90</v>
      </c>
      <c r="C1451" s="94" t="s">
        <v>90</v>
      </c>
      <c r="D1451" s="91">
        <v>0</v>
      </c>
    </row>
    <row r="1452" spans="1:4" s="7" customFormat="1">
      <c r="A1452" s="95" t="s">
        <v>90</v>
      </c>
      <c r="B1452" s="94" t="s">
        <v>90</v>
      </c>
      <c r="C1452" s="94" t="s">
        <v>90</v>
      </c>
      <c r="D1452" s="91">
        <v>0</v>
      </c>
    </row>
    <row r="1453" spans="1:4" s="7" customFormat="1">
      <c r="A1453" s="95" t="s">
        <v>90</v>
      </c>
      <c r="B1453" s="94" t="s">
        <v>90</v>
      </c>
      <c r="C1453" s="94" t="s">
        <v>90</v>
      </c>
      <c r="D1453" s="91">
        <v>0</v>
      </c>
    </row>
    <row r="1454" spans="1:4" s="7" customFormat="1">
      <c r="A1454" s="95" t="s">
        <v>90</v>
      </c>
      <c r="B1454" s="94" t="s">
        <v>90</v>
      </c>
      <c r="C1454" s="94" t="s">
        <v>90</v>
      </c>
      <c r="D1454" s="91">
        <v>0</v>
      </c>
    </row>
    <row r="1455" spans="1:4" s="7" customFormat="1">
      <c r="A1455" s="95" t="s">
        <v>90</v>
      </c>
      <c r="B1455" s="94" t="s">
        <v>90</v>
      </c>
      <c r="C1455" s="94" t="s">
        <v>90</v>
      </c>
      <c r="D1455" s="91">
        <v>0</v>
      </c>
    </row>
    <row r="1456" spans="1:4" s="7" customFormat="1">
      <c r="A1456" s="95" t="s">
        <v>90</v>
      </c>
      <c r="B1456" s="94" t="s">
        <v>90</v>
      </c>
      <c r="C1456" s="94" t="s">
        <v>90</v>
      </c>
      <c r="D1456" s="91">
        <v>0</v>
      </c>
    </row>
    <row r="1457" spans="1:4" s="7" customFormat="1">
      <c r="A1457" s="95" t="s">
        <v>90</v>
      </c>
      <c r="B1457" s="94" t="s">
        <v>90</v>
      </c>
      <c r="C1457" s="94" t="s">
        <v>90</v>
      </c>
      <c r="D1457" s="91">
        <v>0</v>
      </c>
    </row>
    <row r="1458" spans="1:4" s="7" customFormat="1">
      <c r="A1458" s="95" t="s">
        <v>90</v>
      </c>
      <c r="B1458" s="94" t="s">
        <v>90</v>
      </c>
      <c r="C1458" s="94" t="s">
        <v>90</v>
      </c>
      <c r="D1458" s="91">
        <v>0</v>
      </c>
    </row>
    <row r="1459" spans="1:4" s="7" customFormat="1">
      <c r="A1459" s="95" t="s">
        <v>90</v>
      </c>
      <c r="B1459" s="94" t="s">
        <v>90</v>
      </c>
      <c r="C1459" s="94" t="s">
        <v>90</v>
      </c>
      <c r="D1459" s="91">
        <v>0</v>
      </c>
    </row>
    <row r="1460" spans="1:4" s="7" customFormat="1">
      <c r="A1460" s="95" t="s">
        <v>90</v>
      </c>
      <c r="B1460" s="94" t="s">
        <v>90</v>
      </c>
      <c r="C1460" s="94" t="s">
        <v>90</v>
      </c>
      <c r="D1460" s="91">
        <v>0</v>
      </c>
    </row>
    <row r="1461" spans="1:4" s="7" customFormat="1">
      <c r="A1461" s="95" t="s">
        <v>90</v>
      </c>
      <c r="B1461" s="94" t="s">
        <v>90</v>
      </c>
      <c r="C1461" s="94" t="s">
        <v>90</v>
      </c>
      <c r="D1461" s="91">
        <v>0</v>
      </c>
    </row>
    <row r="1462" spans="1:4" s="7" customFormat="1">
      <c r="A1462" s="95" t="s">
        <v>90</v>
      </c>
      <c r="B1462" s="94" t="s">
        <v>90</v>
      </c>
      <c r="C1462" s="94" t="s">
        <v>90</v>
      </c>
      <c r="D1462" s="91">
        <v>0</v>
      </c>
    </row>
    <row r="1463" spans="1:4" s="7" customFormat="1">
      <c r="A1463" s="95" t="s">
        <v>90</v>
      </c>
      <c r="B1463" s="94" t="s">
        <v>90</v>
      </c>
      <c r="C1463" s="94" t="s">
        <v>90</v>
      </c>
      <c r="D1463" s="91">
        <v>0</v>
      </c>
    </row>
    <row r="1464" spans="1:4" s="7" customFormat="1">
      <c r="A1464" s="95" t="s">
        <v>90</v>
      </c>
      <c r="B1464" s="94" t="s">
        <v>90</v>
      </c>
      <c r="C1464" s="94" t="s">
        <v>90</v>
      </c>
      <c r="D1464" s="91">
        <v>0</v>
      </c>
    </row>
    <row r="1465" spans="1:4" s="7" customFormat="1">
      <c r="A1465" s="95" t="s">
        <v>90</v>
      </c>
      <c r="B1465" s="94" t="s">
        <v>90</v>
      </c>
      <c r="C1465" s="94" t="s">
        <v>90</v>
      </c>
      <c r="D1465" s="91">
        <v>0</v>
      </c>
    </row>
    <row r="1466" spans="1:4" s="7" customFormat="1">
      <c r="A1466" s="95" t="s">
        <v>90</v>
      </c>
      <c r="B1466" s="94" t="s">
        <v>90</v>
      </c>
      <c r="C1466" s="94" t="s">
        <v>90</v>
      </c>
      <c r="D1466" s="91">
        <v>0</v>
      </c>
    </row>
    <row r="1467" spans="1:4" s="7" customFormat="1">
      <c r="A1467" s="95" t="s">
        <v>90</v>
      </c>
      <c r="B1467" s="94" t="s">
        <v>90</v>
      </c>
      <c r="C1467" s="94" t="s">
        <v>90</v>
      </c>
      <c r="D1467" s="91">
        <v>0</v>
      </c>
    </row>
    <row r="1468" spans="1:4" s="7" customFormat="1">
      <c r="A1468" s="95" t="s">
        <v>90</v>
      </c>
      <c r="B1468" s="94" t="s">
        <v>90</v>
      </c>
      <c r="C1468" s="94" t="s">
        <v>90</v>
      </c>
      <c r="D1468" s="91">
        <v>0</v>
      </c>
    </row>
    <row r="1469" spans="1:4" s="7" customFormat="1">
      <c r="A1469" s="95" t="s">
        <v>90</v>
      </c>
      <c r="B1469" s="94" t="s">
        <v>90</v>
      </c>
      <c r="C1469" s="94" t="s">
        <v>90</v>
      </c>
      <c r="D1469" s="91">
        <v>0</v>
      </c>
    </row>
    <row r="1470" spans="1:4" s="7" customFormat="1">
      <c r="A1470" s="95" t="s">
        <v>90</v>
      </c>
      <c r="B1470" s="94" t="s">
        <v>90</v>
      </c>
      <c r="C1470" s="94" t="s">
        <v>90</v>
      </c>
      <c r="D1470" s="91">
        <v>0</v>
      </c>
    </row>
    <row r="1471" spans="1:4" s="7" customFormat="1">
      <c r="A1471" s="95" t="s">
        <v>90</v>
      </c>
      <c r="B1471" s="94" t="s">
        <v>90</v>
      </c>
      <c r="C1471" s="94" t="s">
        <v>90</v>
      </c>
      <c r="D1471" s="91">
        <v>0</v>
      </c>
    </row>
    <row r="1472" spans="1:4" s="7" customFormat="1">
      <c r="A1472" s="95" t="s">
        <v>90</v>
      </c>
      <c r="B1472" s="94" t="s">
        <v>90</v>
      </c>
      <c r="C1472" s="94" t="s">
        <v>90</v>
      </c>
      <c r="D1472" s="91">
        <v>0</v>
      </c>
    </row>
    <row r="1473" spans="1:4" s="7" customFormat="1">
      <c r="A1473" s="95" t="s">
        <v>90</v>
      </c>
      <c r="B1473" s="94" t="s">
        <v>90</v>
      </c>
      <c r="C1473" s="94" t="s">
        <v>90</v>
      </c>
      <c r="D1473" s="91">
        <v>0</v>
      </c>
    </row>
    <row r="1474" spans="1:4" s="7" customFormat="1">
      <c r="A1474" s="95" t="s">
        <v>90</v>
      </c>
      <c r="B1474" s="94" t="s">
        <v>90</v>
      </c>
      <c r="C1474" s="94" t="s">
        <v>90</v>
      </c>
      <c r="D1474" s="91">
        <v>0</v>
      </c>
    </row>
    <row r="1475" spans="1:4" s="7" customFormat="1">
      <c r="A1475" s="95" t="s">
        <v>90</v>
      </c>
      <c r="B1475" s="94" t="s">
        <v>90</v>
      </c>
      <c r="C1475" s="94" t="s">
        <v>90</v>
      </c>
      <c r="D1475" s="91">
        <v>0</v>
      </c>
    </row>
    <row r="1476" spans="1:4" s="7" customFormat="1">
      <c r="A1476" s="95" t="s">
        <v>90</v>
      </c>
      <c r="B1476" s="94" t="s">
        <v>90</v>
      </c>
      <c r="C1476" s="94" t="s">
        <v>90</v>
      </c>
      <c r="D1476" s="91">
        <v>0</v>
      </c>
    </row>
    <row r="1477" spans="1:4" s="7" customFormat="1">
      <c r="A1477" s="95" t="s">
        <v>90</v>
      </c>
      <c r="B1477" s="94" t="s">
        <v>90</v>
      </c>
      <c r="C1477" s="94" t="s">
        <v>90</v>
      </c>
      <c r="D1477" s="91">
        <v>0</v>
      </c>
    </row>
    <row r="1478" spans="1:4" s="7" customFormat="1">
      <c r="A1478" s="95" t="s">
        <v>90</v>
      </c>
      <c r="B1478" s="94" t="s">
        <v>90</v>
      </c>
      <c r="C1478" s="94" t="s">
        <v>90</v>
      </c>
      <c r="D1478" s="91">
        <v>0</v>
      </c>
    </row>
    <row r="1479" spans="1:4" s="7" customFormat="1">
      <c r="A1479" s="95" t="s">
        <v>90</v>
      </c>
      <c r="B1479" s="94" t="s">
        <v>90</v>
      </c>
      <c r="C1479" s="94" t="s">
        <v>90</v>
      </c>
      <c r="D1479" s="91">
        <v>0</v>
      </c>
    </row>
    <row r="1480" spans="1:4" s="7" customFormat="1">
      <c r="A1480" s="95" t="s">
        <v>90</v>
      </c>
      <c r="B1480" s="94" t="s">
        <v>90</v>
      </c>
      <c r="C1480" s="94" t="s">
        <v>90</v>
      </c>
      <c r="D1480" s="91">
        <v>0</v>
      </c>
    </row>
    <row r="1481" spans="1:4" s="7" customFormat="1">
      <c r="A1481" s="95" t="s">
        <v>90</v>
      </c>
      <c r="B1481" s="94" t="s">
        <v>90</v>
      </c>
      <c r="C1481" s="94" t="s">
        <v>90</v>
      </c>
      <c r="D1481" s="91">
        <v>0</v>
      </c>
    </row>
    <row r="1482" spans="1:4" s="7" customFormat="1">
      <c r="A1482" s="95" t="s">
        <v>90</v>
      </c>
      <c r="B1482" s="94" t="s">
        <v>90</v>
      </c>
      <c r="C1482" s="94" t="s">
        <v>90</v>
      </c>
      <c r="D1482" s="91">
        <v>0</v>
      </c>
    </row>
    <row r="1483" spans="1:4" s="7" customFormat="1">
      <c r="A1483" s="95" t="s">
        <v>90</v>
      </c>
      <c r="B1483" s="94" t="s">
        <v>90</v>
      </c>
      <c r="C1483" s="94" t="s">
        <v>90</v>
      </c>
      <c r="D1483" s="91">
        <v>0</v>
      </c>
    </row>
    <row r="1484" spans="1:4" s="7" customFormat="1">
      <c r="A1484" s="95" t="s">
        <v>90</v>
      </c>
      <c r="B1484" s="94" t="s">
        <v>90</v>
      </c>
      <c r="C1484" s="94" t="s">
        <v>90</v>
      </c>
      <c r="D1484" s="91">
        <v>0</v>
      </c>
    </row>
    <row r="1485" spans="1:4" s="7" customFormat="1">
      <c r="A1485" s="95" t="s">
        <v>90</v>
      </c>
      <c r="B1485" s="94" t="s">
        <v>90</v>
      </c>
      <c r="C1485" s="94" t="s">
        <v>90</v>
      </c>
      <c r="D1485" s="91">
        <v>0</v>
      </c>
    </row>
    <row r="1486" spans="1:4" s="7" customFormat="1">
      <c r="A1486" s="95" t="s">
        <v>90</v>
      </c>
      <c r="B1486" s="94" t="s">
        <v>90</v>
      </c>
      <c r="C1486" s="94" t="s">
        <v>90</v>
      </c>
      <c r="D1486" s="91">
        <v>0</v>
      </c>
    </row>
    <row r="1487" spans="1:4" s="7" customFormat="1">
      <c r="A1487" s="95" t="s">
        <v>90</v>
      </c>
      <c r="B1487" s="94" t="s">
        <v>90</v>
      </c>
      <c r="C1487" s="94" t="s">
        <v>90</v>
      </c>
      <c r="D1487" s="91">
        <v>0</v>
      </c>
    </row>
    <row r="1488" spans="1:4" s="7" customFormat="1">
      <c r="A1488" s="95" t="s">
        <v>90</v>
      </c>
      <c r="B1488" s="94" t="s">
        <v>90</v>
      </c>
      <c r="C1488" s="94" t="s">
        <v>90</v>
      </c>
      <c r="D1488" s="91">
        <v>0</v>
      </c>
    </row>
    <row r="1489" spans="1:4" s="7" customFormat="1">
      <c r="A1489" s="95" t="s">
        <v>90</v>
      </c>
      <c r="B1489" s="94" t="s">
        <v>90</v>
      </c>
      <c r="C1489" s="94" t="s">
        <v>90</v>
      </c>
      <c r="D1489" s="91">
        <v>0</v>
      </c>
    </row>
    <row r="1490" spans="1:4" s="7" customFormat="1">
      <c r="A1490" s="95" t="s">
        <v>90</v>
      </c>
      <c r="B1490" s="94" t="s">
        <v>90</v>
      </c>
      <c r="C1490" s="94" t="s">
        <v>90</v>
      </c>
      <c r="D1490" s="91">
        <v>0</v>
      </c>
    </row>
    <row r="1491" spans="1:4" s="7" customFormat="1">
      <c r="A1491" s="95" t="s">
        <v>90</v>
      </c>
      <c r="B1491" s="94" t="s">
        <v>90</v>
      </c>
      <c r="C1491" s="94" t="s">
        <v>90</v>
      </c>
      <c r="D1491" s="91">
        <v>0</v>
      </c>
    </row>
    <row r="1492" spans="1:4" s="7" customFormat="1">
      <c r="A1492" s="95" t="s">
        <v>90</v>
      </c>
      <c r="B1492" s="94" t="s">
        <v>90</v>
      </c>
      <c r="C1492" s="94" t="s">
        <v>90</v>
      </c>
      <c r="D1492" s="91">
        <v>0</v>
      </c>
    </row>
    <row r="1493" spans="1:4" s="7" customFormat="1">
      <c r="A1493" s="95" t="s">
        <v>90</v>
      </c>
      <c r="B1493" s="94" t="s">
        <v>90</v>
      </c>
      <c r="C1493" s="94" t="s">
        <v>90</v>
      </c>
      <c r="D1493" s="91">
        <v>0</v>
      </c>
    </row>
    <row r="1494" spans="1:4" s="7" customFormat="1">
      <c r="A1494" s="95" t="s">
        <v>90</v>
      </c>
      <c r="B1494" s="94" t="s">
        <v>90</v>
      </c>
      <c r="C1494" s="94" t="s">
        <v>90</v>
      </c>
      <c r="D1494" s="91">
        <v>0</v>
      </c>
    </row>
    <row r="1495" spans="1:4" s="7" customFormat="1">
      <c r="A1495" s="95" t="s">
        <v>90</v>
      </c>
      <c r="B1495" s="94" t="s">
        <v>90</v>
      </c>
      <c r="C1495" s="94" t="s">
        <v>90</v>
      </c>
      <c r="D1495" s="91">
        <v>0</v>
      </c>
    </row>
    <row r="1496" spans="1:4" s="7" customFormat="1">
      <c r="A1496" s="95" t="s">
        <v>90</v>
      </c>
      <c r="B1496" s="94" t="s">
        <v>90</v>
      </c>
      <c r="C1496" s="94" t="s">
        <v>90</v>
      </c>
      <c r="D1496" s="91">
        <v>0</v>
      </c>
    </row>
    <row r="1497" spans="1:4" s="7" customFormat="1">
      <c r="A1497" s="95" t="s">
        <v>90</v>
      </c>
      <c r="B1497" s="94" t="s">
        <v>90</v>
      </c>
      <c r="C1497" s="94" t="s">
        <v>90</v>
      </c>
      <c r="D1497" s="91">
        <v>0</v>
      </c>
    </row>
    <row r="1498" spans="1:4" s="7" customFormat="1">
      <c r="A1498" s="95" t="s">
        <v>90</v>
      </c>
      <c r="B1498" s="94" t="s">
        <v>90</v>
      </c>
      <c r="C1498" s="94" t="s">
        <v>90</v>
      </c>
      <c r="D1498" s="91">
        <v>0</v>
      </c>
    </row>
    <row r="1499" spans="1:4" s="7" customFormat="1">
      <c r="A1499" s="95" t="s">
        <v>90</v>
      </c>
      <c r="B1499" s="94" t="s">
        <v>90</v>
      </c>
      <c r="C1499" s="94" t="s">
        <v>90</v>
      </c>
      <c r="D1499" s="91">
        <v>0</v>
      </c>
    </row>
    <row r="1500" spans="1:4" s="7" customFormat="1">
      <c r="A1500" s="95" t="s">
        <v>90</v>
      </c>
      <c r="B1500" s="94" t="s">
        <v>90</v>
      </c>
      <c r="C1500" s="94" t="s">
        <v>90</v>
      </c>
      <c r="D1500" s="91">
        <v>0</v>
      </c>
    </row>
    <row r="1501" spans="1:4" s="7" customFormat="1">
      <c r="A1501" s="95" t="s">
        <v>90</v>
      </c>
      <c r="B1501" s="94" t="s">
        <v>90</v>
      </c>
      <c r="C1501" s="94" t="s">
        <v>90</v>
      </c>
      <c r="D1501" s="91">
        <v>0</v>
      </c>
    </row>
    <row r="1502" spans="1:4" s="7" customFormat="1">
      <c r="A1502" s="95" t="s">
        <v>90</v>
      </c>
      <c r="B1502" s="94" t="s">
        <v>90</v>
      </c>
      <c r="C1502" s="94" t="s">
        <v>90</v>
      </c>
      <c r="D1502" s="91">
        <v>0</v>
      </c>
    </row>
    <row r="1503" spans="1:4" s="7" customFormat="1">
      <c r="A1503" s="95" t="s">
        <v>90</v>
      </c>
      <c r="B1503" s="94" t="s">
        <v>90</v>
      </c>
      <c r="C1503" s="94" t="s">
        <v>90</v>
      </c>
      <c r="D1503" s="91">
        <v>0</v>
      </c>
    </row>
    <row r="1504" spans="1:4" s="7" customFormat="1">
      <c r="A1504" s="95" t="s">
        <v>90</v>
      </c>
      <c r="B1504" s="94" t="s">
        <v>90</v>
      </c>
      <c r="C1504" s="94" t="s">
        <v>90</v>
      </c>
      <c r="D1504" s="91">
        <v>0</v>
      </c>
    </row>
    <row r="1505" spans="1:4" s="7" customFormat="1">
      <c r="A1505" s="95" t="s">
        <v>90</v>
      </c>
      <c r="B1505" s="94" t="s">
        <v>90</v>
      </c>
      <c r="C1505" s="94" t="s">
        <v>90</v>
      </c>
      <c r="D1505" s="91">
        <v>0</v>
      </c>
    </row>
    <row r="1506" spans="1:4" s="7" customFormat="1">
      <c r="A1506" s="95" t="s">
        <v>90</v>
      </c>
      <c r="B1506" s="94" t="s">
        <v>90</v>
      </c>
      <c r="C1506" s="94" t="s">
        <v>90</v>
      </c>
      <c r="D1506" s="91">
        <v>0</v>
      </c>
    </row>
    <row r="1507" spans="1:4" s="7" customFormat="1">
      <c r="A1507" s="95" t="s">
        <v>90</v>
      </c>
      <c r="B1507" s="94" t="s">
        <v>90</v>
      </c>
      <c r="C1507" s="94" t="s">
        <v>90</v>
      </c>
      <c r="D1507" s="91">
        <v>0</v>
      </c>
    </row>
    <row r="1508" spans="1:4" s="7" customFormat="1">
      <c r="A1508" s="95" t="s">
        <v>90</v>
      </c>
      <c r="B1508" s="94" t="s">
        <v>90</v>
      </c>
      <c r="C1508" s="94" t="s">
        <v>90</v>
      </c>
      <c r="D1508" s="91">
        <v>0</v>
      </c>
    </row>
    <row r="1509" spans="1:4" s="7" customFormat="1">
      <c r="A1509" s="95" t="s">
        <v>90</v>
      </c>
      <c r="B1509" s="94" t="s">
        <v>90</v>
      </c>
      <c r="C1509" s="94" t="s">
        <v>90</v>
      </c>
      <c r="D1509" s="91">
        <v>0</v>
      </c>
    </row>
    <row r="1510" spans="1:4" s="7" customFormat="1">
      <c r="A1510" s="95" t="s">
        <v>90</v>
      </c>
      <c r="B1510" s="94" t="s">
        <v>90</v>
      </c>
      <c r="C1510" s="94" t="s">
        <v>90</v>
      </c>
      <c r="D1510" s="91">
        <v>0</v>
      </c>
    </row>
    <row r="1511" spans="1:4" s="7" customFormat="1">
      <c r="A1511" s="95" t="s">
        <v>90</v>
      </c>
      <c r="B1511" s="94" t="s">
        <v>90</v>
      </c>
      <c r="C1511" s="94" t="s">
        <v>90</v>
      </c>
      <c r="D1511" s="91">
        <v>0</v>
      </c>
    </row>
    <row r="1512" spans="1:4" s="7" customFormat="1">
      <c r="A1512" s="95" t="s">
        <v>90</v>
      </c>
      <c r="B1512" s="94" t="s">
        <v>90</v>
      </c>
      <c r="C1512" s="94" t="s">
        <v>90</v>
      </c>
      <c r="D1512" s="91">
        <v>0</v>
      </c>
    </row>
    <row r="1513" spans="1:4" s="7" customFormat="1">
      <c r="A1513" s="95" t="s">
        <v>90</v>
      </c>
      <c r="B1513" s="94" t="s">
        <v>90</v>
      </c>
      <c r="C1513" s="94" t="s">
        <v>90</v>
      </c>
      <c r="D1513" s="91">
        <v>0</v>
      </c>
    </row>
    <row r="1514" spans="1:4" s="7" customFormat="1">
      <c r="A1514" s="95" t="s">
        <v>90</v>
      </c>
      <c r="B1514" s="94" t="s">
        <v>90</v>
      </c>
      <c r="C1514" s="94" t="s">
        <v>90</v>
      </c>
      <c r="D1514" s="91">
        <v>0</v>
      </c>
    </row>
    <row r="1515" spans="1:4" s="7" customFormat="1">
      <c r="A1515" s="95" t="s">
        <v>90</v>
      </c>
      <c r="B1515" s="94" t="s">
        <v>90</v>
      </c>
      <c r="C1515" s="94" t="s">
        <v>90</v>
      </c>
      <c r="D1515" s="91">
        <v>0</v>
      </c>
    </row>
    <row r="1516" spans="1:4" s="7" customFormat="1">
      <c r="A1516" s="95" t="s">
        <v>90</v>
      </c>
      <c r="B1516" s="94" t="s">
        <v>90</v>
      </c>
      <c r="C1516" s="94" t="s">
        <v>90</v>
      </c>
      <c r="D1516" s="91">
        <v>0</v>
      </c>
    </row>
    <row r="1517" spans="1:4" s="7" customFormat="1">
      <c r="A1517" s="95" t="s">
        <v>90</v>
      </c>
      <c r="B1517" s="94" t="s">
        <v>90</v>
      </c>
      <c r="C1517" s="94" t="s">
        <v>90</v>
      </c>
      <c r="D1517" s="91">
        <v>0</v>
      </c>
    </row>
    <row r="1518" spans="1:4" s="7" customFormat="1">
      <c r="A1518" s="95" t="s">
        <v>90</v>
      </c>
      <c r="B1518" s="94" t="s">
        <v>90</v>
      </c>
      <c r="C1518" s="94" t="s">
        <v>90</v>
      </c>
      <c r="D1518" s="91">
        <v>0</v>
      </c>
    </row>
    <row r="1519" spans="1:4" s="7" customFormat="1">
      <c r="A1519" s="95" t="s">
        <v>90</v>
      </c>
      <c r="B1519" s="94" t="s">
        <v>90</v>
      </c>
      <c r="C1519" s="94" t="s">
        <v>90</v>
      </c>
      <c r="D1519" s="91">
        <v>0</v>
      </c>
    </row>
    <row r="1520" spans="1:4" s="7" customFormat="1">
      <c r="A1520" s="95" t="s">
        <v>90</v>
      </c>
      <c r="B1520" s="94" t="s">
        <v>90</v>
      </c>
      <c r="C1520" s="94" t="s">
        <v>90</v>
      </c>
      <c r="D1520" s="91">
        <v>0</v>
      </c>
    </row>
    <row r="1521" spans="1:4" s="7" customFormat="1">
      <c r="A1521" s="95" t="s">
        <v>90</v>
      </c>
      <c r="B1521" s="94" t="s">
        <v>90</v>
      </c>
      <c r="C1521" s="94" t="s">
        <v>90</v>
      </c>
      <c r="D1521" s="91">
        <v>0</v>
      </c>
    </row>
    <row r="1522" spans="1:4" s="7" customFormat="1">
      <c r="A1522" s="95" t="s">
        <v>90</v>
      </c>
      <c r="B1522" s="94" t="s">
        <v>90</v>
      </c>
      <c r="C1522" s="94" t="s">
        <v>90</v>
      </c>
      <c r="D1522" s="91">
        <v>0</v>
      </c>
    </row>
    <row r="1523" spans="1:4" s="7" customFormat="1">
      <c r="A1523" s="95" t="s">
        <v>90</v>
      </c>
      <c r="B1523" s="94" t="s">
        <v>90</v>
      </c>
      <c r="C1523" s="94" t="s">
        <v>90</v>
      </c>
      <c r="D1523" s="91">
        <v>0</v>
      </c>
    </row>
    <row r="1524" spans="1:4" s="7" customFormat="1">
      <c r="A1524" s="95" t="s">
        <v>90</v>
      </c>
      <c r="B1524" s="94" t="s">
        <v>90</v>
      </c>
      <c r="C1524" s="94" t="s">
        <v>90</v>
      </c>
      <c r="D1524" s="91">
        <v>0</v>
      </c>
    </row>
    <row r="1525" spans="1:4" s="7" customFormat="1">
      <c r="A1525" s="95" t="s">
        <v>90</v>
      </c>
      <c r="B1525" s="94" t="s">
        <v>90</v>
      </c>
      <c r="C1525" s="94" t="s">
        <v>90</v>
      </c>
      <c r="D1525" s="91">
        <v>0</v>
      </c>
    </row>
    <row r="1526" spans="1:4" s="7" customFormat="1">
      <c r="A1526" s="95" t="s">
        <v>90</v>
      </c>
      <c r="B1526" s="94" t="s">
        <v>90</v>
      </c>
      <c r="C1526" s="94" t="s">
        <v>90</v>
      </c>
      <c r="D1526" s="91">
        <v>0</v>
      </c>
    </row>
    <row r="1527" spans="1:4" s="7" customFormat="1">
      <c r="A1527" s="95" t="s">
        <v>90</v>
      </c>
      <c r="B1527" s="94" t="s">
        <v>90</v>
      </c>
      <c r="C1527" s="94" t="s">
        <v>90</v>
      </c>
      <c r="D1527" s="91">
        <v>0</v>
      </c>
    </row>
    <row r="1528" spans="1:4" s="7" customFormat="1">
      <c r="A1528" s="95" t="s">
        <v>90</v>
      </c>
      <c r="B1528" s="94" t="s">
        <v>90</v>
      </c>
      <c r="C1528" s="94" t="s">
        <v>90</v>
      </c>
      <c r="D1528" s="91">
        <v>0</v>
      </c>
    </row>
    <row r="1529" spans="1:4" s="7" customFormat="1">
      <c r="A1529" s="95" t="s">
        <v>90</v>
      </c>
      <c r="B1529" s="94" t="s">
        <v>90</v>
      </c>
      <c r="C1529" s="94" t="s">
        <v>90</v>
      </c>
      <c r="D1529" s="91">
        <v>0</v>
      </c>
    </row>
    <row r="1530" spans="1:4" s="7" customFormat="1">
      <c r="A1530" s="95" t="s">
        <v>90</v>
      </c>
      <c r="B1530" s="94" t="s">
        <v>90</v>
      </c>
      <c r="C1530" s="94" t="s">
        <v>90</v>
      </c>
      <c r="D1530" s="91">
        <v>0</v>
      </c>
    </row>
    <row r="1531" spans="1:4" s="7" customFormat="1">
      <c r="A1531" s="95" t="s">
        <v>90</v>
      </c>
      <c r="B1531" s="94" t="s">
        <v>90</v>
      </c>
      <c r="C1531" s="94" t="s">
        <v>90</v>
      </c>
      <c r="D1531" s="91">
        <v>0</v>
      </c>
    </row>
    <row r="1532" spans="1:4" s="7" customFormat="1">
      <c r="A1532" s="95" t="s">
        <v>90</v>
      </c>
      <c r="B1532" s="94" t="s">
        <v>90</v>
      </c>
      <c r="C1532" s="94" t="s">
        <v>90</v>
      </c>
      <c r="D1532" s="91">
        <v>0</v>
      </c>
    </row>
    <row r="1533" spans="1:4" s="7" customFormat="1">
      <c r="A1533" s="95" t="s">
        <v>90</v>
      </c>
      <c r="B1533" s="94" t="s">
        <v>90</v>
      </c>
      <c r="C1533" s="94" t="s">
        <v>90</v>
      </c>
      <c r="D1533" s="91">
        <v>0</v>
      </c>
    </row>
    <row r="1534" spans="1:4" s="7" customFormat="1">
      <c r="A1534" s="95" t="s">
        <v>90</v>
      </c>
      <c r="B1534" s="94" t="s">
        <v>90</v>
      </c>
      <c r="C1534" s="94" t="s">
        <v>90</v>
      </c>
      <c r="D1534" s="91">
        <v>0</v>
      </c>
    </row>
    <row r="1535" spans="1:4" s="7" customFormat="1">
      <c r="A1535" s="95" t="s">
        <v>90</v>
      </c>
      <c r="B1535" s="94" t="s">
        <v>90</v>
      </c>
      <c r="C1535" s="94" t="s">
        <v>90</v>
      </c>
      <c r="D1535" s="91">
        <v>0</v>
      </c>
    </row>
    <row r="1536" spans="1:4" s="7" customFormat="1">
      <c r="A1536" s="95" t="s">
        <v>90</v>
      </c>
      <c r="B1536" s="94" t="s">
        <v>90</v>
      </c>
      <c r="C1536" s="94" t="s">
        <v>90</v>
      </c>
      <c r="D1536" s="91">
        <v>0</v>
      </c>
    </row>
    <row r="1537" spans="1:4" s="7" customFormat="1">
      <c r="A1537" s="95" t="s">
        <v>90</v>
      </c>
      <c r="B1537" s="94" t="s">
        <v>90</v>
      </c>
      <c r="C1537" s="94" t="s">
        <v>90</v>
      </c>
      <c r="D1537" s="91">
        <v>0</v>
      </c>
    </row>
    <row r="1538" spans="1:4" s="7" customFormat="1">
      <c r="A1538" s="95" t="s">
        <v>90</v>
      </c>
      <c r="B1538" s="94" t="s">
        <v>90</v>
      </c>
      <c r="C1538" s="94" t="s">
        <v>90</v>
      </c>
      <c r="D1538" s="91">
        <v>0</v>
      </c>
    </row>
    <row r="1539" spans="1:4" s="7" customFormat="1">
      <c r="A1539" s="95" t="s">
        <v>90</v>
      </c>
      <c r="B1539" s="94" t="s">
        <v>90</v>
      </c>
      <c r="C1539" s="94" t="s">
        <v>90</v>
      </c>
      <c r="D1539" s="91">
        <v>0</v>
      </c>
    </row>
    <row r="1540" spans="1:4" s="7" customFormat="1">
      <c r="A1540" s="95" t="s">
        <v>90</v>
      </c>
      <c r="B1540" s="94" t="s">
        <v>90</v>
      </c>
      <c r="C1540" s="94" t="s">
        <v>90</v>
      </c>
      <c r="D1540" s="91">
        <v>0</v>
      </c>
    </row>
    <row r="1541" spans="1:4" s="7" customFormat="1">
      <c r="A1541" s="95" t="s">
        <v>90</v>
      </c>
      <c r="B1541" s="94" t="s">
        <v>90</v>
      </c>
      <c r="C1541" s="94" t="s">
        <v>90</v>
      </c>
      <c r="D1541" s="91">
        <v>0</v>
      </c>
    </row>
    <row r="1542" spans="1:4" s="7" customFormat="1">
      <c r="A1542" s="95" t="s">
        <v>90</v>
      </c>
      <c r="B1542" s="94" t="s">
        <v>90</v>
      </c>
      <c r="C1542" s="94" t="s">
        <v>90</v>
      </c>
      <c r="D1542" s="91">
        <v>0</v>
      </c>
    </row>
    <row r="1543" spans="1:4" s="7" customFormat="1">
      <c r="A1543" s="95" t="s">
        <v>90</v>
      </c>
      <c r="B1543" s="94" t="s">
        <v>90</v>
      </c>
      <c r="C1543" s="94" t="s">
        <v>90</v>
      </c>
      <c r="D1543" s="91">
        <v>0</v>
      </c>
    </row>
    <row r="1544" spans="1:4" s="7" customFormat="1">
      <c r="A1544" s="95" t="s">
        <v>90</v>
      </c>
      <c r="B1544" s="94" t="s">
        <v>90</v>
      </c>
      <c r="C1544" s="94" t="s">
        <v>90</v>
      </c>
      <c r="D1544" s="91">
        <v>0</v>
      </c>
    </row>
    <row r="1545" spans="1:4" s="7" customFormat="1">
      <c r="A1545" s="95" t="s">
        <v>90</v>
      </c>
      <c r="B1545" s="94" t="s">
        <v>90</v>
      </c>
      <c r="C1545" s="94" t="s">
        <v>90</v>
      </c>
      <c r="D1545" s="91">
        <v>0</v>
      </c>
    </row>
    <row r="1546" spans="1:4" s="7" customFormat="1">
      <c r="A1546" s="95" t="s">
        <v>90</v>
      </c>
      <c r="B1546" s="94" t="s">
        <v>90</v>
      </c>
      <c r="C1546" s="94" t="s">
        <v>90</v>
      </c>
      <c r="D1546" s="91">
        <v>0</v>
      </c>
    </row>
    <row r="1547" spans="1:4" s="7" customFormat="1">
      <c r="A1547" s="95" t="s">
        <v>90</v>
      </c>
      <c r="B1547" s="94" t="s">
        <v>90</v>
      </c>
      <c r="C1547" s="94" t="s">
        <v>90</v>
      </c>
      <c r="D1547" s="91">
        <v>0</v>
      </c>
    </row>
    <row r="1548" spans="1:4" s="7" customFormat="1">
      <c r="A1548" s="95" t="s">
        <v>90</v>
      </c>
      <c r="B1548" s="94" t="s">
        <v>90</v>
      </c>
      <c r="C1548" s="94" t="s">
        <v>90</v>
      </c>
      <c r="D1548" s="91">
        <v>0</v>
      </c>
    </row>
    <row r="1549" spans="1:4" s="7" customFormat="1">
      <c r="A1549" s="95" t="s">
        <v>90</v>
      </c>
      <c r="B1549" s="94" t="s">
        <v>90</v>
      </c>
      <c r="C1549" s="94" t="s">
        <v>90</v>
      </c>
      <c r="D1549" s="91">
        <v>0</v>
      </c>
    </row>
    <row r="1550" spans="1:4" s="7" customFormat="1">
      <c r="A1550" s="95" t="s">
        <v>90</v>
      </c>
      <c r="B1550" s="94" t="s">
        <v>90</v>
      </c>
      <c r="C1550" s="94" t="s">
        <v>90</v>
      </c>
      <c r="D1550" s="91">
        <v>0</v>
      </c>
    </row>
    <row r="1551" spans="1:4" s="7" customFormat="1">
      <c r="A1551" s="95" t="s">
        <v>90</v>
      </c>
      <c r="B1551" s="94" t="s">
        <v>90</v>
      </c>
      <c r="C1551" s="94" t="s">
        <v>90</v>
      </c>
      <c r="D1551" s="91">
        <v>0</v>
      </c>
    </row>
    <row r="1552" spans="1:4" s="7" customFormat="1">
      <c r="A1552" s="95" t="s">
        <v>90</v>
      </c>
      <c r="B1552" s="94" t="s">
        <v>90</v>
      </c>
      <c r="C1552" s="94" t="s">
        <v>90</v>
      </c>
      <c r="D1552" s="91">
        <v>0</v>
      </c>
    </row>
    <row r="1553" spans="1:4" s="7" customFormat="1">
      <c r="A1553" s="95" t="s">
        <v>90</v>
      </c>
      <c r="B1553" s="94" t="s">
        <v>90</v>
      </c>
      <c r="C1553" s="94" t="s">
        <v>90</v>
      </c>
      <c r="D1553" s="91">
        <v>0</v>
      </c>
    </row>
    <row r="1554" spans="1:4" s="7" customFormat="1">
      <c r="A1554" s="95" t="s">
        <v>90</v>
      </c>
      <c r="B1554" s="94" t="s">
        <v>90</v>
      </c>
      <c r="C1554" s="94" t="s">
        <v>90</v>
      </c>
      <c r="D1554" s="91">
        <v>0</v>
      </c>
    </row>
    <row r="1555" spans="1:4" s="7" customFormat="1">
      <c r="A1555" s="95" t="s">
        <v>90</v>
      </c>
      <c r="B1555" s="94" t="s">
        <v>90</v>
      </c>
      <c r="C1555" s="94" t="s">
        <v>90</v>
      </c>
      <c r="D1555" s="91">
        <v>0</v>
      </c>
    </row>
    <row r="1556" spans="1:4" s="7" customFormat="1">
      <c r="A1556" s="95" t="s">
        <v>90</v>
      </c>
      <c r="B1556" s="94" t="s">
        <v>90</v>
      </c>
      <c r="C1556" s="94" t="s">
        <v>90</v>
      </c>
      <c r="D1556" s="91">
        <v>0</v>
      </c>
    </row>
    <row r="1557" spans="1:4" s="7" customFormat="1">
      <c r="A1557" s="95" t="s">
        <v>90</v>
      </c>
      <c r="B1557" s="94" t="s">
        <v>90</v>
      </c>
      <c r="C1557" s="94" t="s">
        <v>90</v>
      </c>
      <c r="D1557" s="91">
        <v>0</v>
      </c>
    </row>
    <row r="1558" spans="1:4" s="7" customFormat="1">
      <c r="A1558" s="95" t="s">
        <v>90</v>
      </c>
      <c r="B1558" s="94" t="s">
        <v>90</v>
      </c>
      <c r="C1558" s="94" t="s">
        <v>90</v>
      </c>
      <c r="D1558" s="91">
        <v>0</v>
      </c>
    </row>
    <row r="1559" spans="1:4" s="7" customFormat="1">
      <c r="A1559" s="95" t="s">
        <v>90</v>
      </c>
      <c r="B1559" s="94" t="s">
        <v>90</v>
      </c>
      <c r="C1559" s="94" t="s">
        <v>90</v>
      </c>
      <c r="D1559" s="91">
        <v>0</v>
      </c>
    </row>
    <row r="1560" spans="1:4" s="7" customFormat="1">
      <c r="A1560" s="95" t="s">
        <v>90</v>
      </c>
      <c r="B1560" s="94" t="s">
        <v>90</v>
      </c>
      <c r="C1560" s="94" t="s">
        <v>90</v>
      </c>
      <c r="D1560" s="91">
        <v>0</v>
      </c>
    </row>
    <row r="1561" spans="1:4" s="7" customFormat="1">
      <c r="A1561" s="95" t="s">
        <v>90</v>
      </c>
      <c r="B1561" s="94" t="s">
        <v>90</v>
      </c>
      <c r="C1561" s="94" t="s">
        <v>90</v>
      </c>
      <c r="D1561" s="91">
        <v>0</v>
      </c>
    </row>
    <row r="1562" spans="1:4" s="7" customFormat="1">
      <c r="A1562" s="95" t="s">
        <v>90</v>
      </c>
      <c r="B1562" s="94" t="s">
        <v>90</v>
      </c>
      <c r="C1562" s="94" t="s">
        <v>90</v>
      </c>
      <c r="D1562" s="91">
        <v>0</v>
      </c>
    </row>
    <row r="1563" spans="1:4" s="7" customFormat="1">
      <c r="A1563" s="95" t="s">
        <v>90</v>
      </c>
      <c r="B1563" s="94" t="s">
        <v>90</v>
      </c>
      <c r="C1563" s="94" t="s">
        <v>90</v>
      </c>
      <c r="D1563" s="91">
        <v>0</v>
      </c>
    </row>
    <row r="1564" spans="1:4" s="7" customFormat="1">
      <c r="A1564" s="95" t="s">
        <v>90</v>
      </c>
      <c r="B1564" s="94" t="s">
        <v>90</v>
      </c>
      <c r="C1564" s="94" t="s">
        <v>90</v>
      </c>
      <c r="D1564" s="91">
        <v>0</v>
      </c>
    </row>
    <row r="1565" spans="1:4" s="7" customFormat="1">
      <c r="A1565" s="95" t="s">
        <v>90</v>
      </c>
      <c r="B1565" s="94" t="s">
        <v>90</v>
      </c>
      <c r="C1565" s="94" t="s">
        <v>90</v>
      </c>
      <c r="D1565" s="91">
        <v>0</v>
      </c>
    </row>
    <row r="1566" spans="1:4" s="7" customFormat="1">
      <c r="A1566" s="95" t="s">
        <v>90</v>
      </c>
      <c r="B1566" s="94" t="s">
        <v>90</v>
      </c>
      <c r="C1566" s="94" t="s">
        <v>90</v>
      </c>
      <c r="D1566" s="91">
        <v>0</v>
      </c>
    </row>
    <row r="1567" spans="1:4" s="7" customFormat="1">
      <c r="A1567" s="95" t="s">
        <v>90</v>
      </c>
      <c r="B1567" s="94" t="s">
        <v>90</v>
      </c>
      <c r="C1567" s="94" t="s">
        <v>90</v>
      </c>
      <c r="D1567" s="91">
        <v>0</v>
      </c>
    </row>
    <row r="1568" spans="1:4" s="7" customFormat="1">
      <c r="A1568" s="95" t="s">
        <v>90</v>
      </c>
      <c r="B1568" s="94" t="s">
        <v>90</v>
      </c>
      <c r="C1568" s="94" t="s">
        <v>90</v>
      </c>
      <c r="D1568" s="91">
        <v>0</v>
      </c>
    </row>
    <row r="1569" spans="1:4" s="7" customFormat="1">
      <c r="A1569" s="95" t="s">
        <v>90</v>
      </c>
      <c r="B1569" s="94" t="s">
        <v>90</v>
      </c>
      <c r="C1569" s="94" t="s">
        <v>90</v>
      </c>
      <c r="D1569" s="91">
        <v>0</v>
      </c>
    </row>
    <row r="1570" spans="1:4" s="7" customFormat="1">
      <c r="A1570" s="95" t="s">
        <v>90</v>
      </c>
      <c r="B1570" s="94" t="s">
        <v>90</v>
      </c>
      <c r="C1570" s="94" t="s">
        <v>90</v>
      </c>
      <c r="D1570" s="91">
        <v>0</v>
      </c>
    </row>
    <row r="1571" spans="1:4" s="7" customFormat="1">
      <c r="A1571" s="95" t="s">
        <v>90</v>
      </c>
      <c r="B1571" s="94" t="s">
        <v>90</v>
      </c>
      <c r="C1571" s="94" t="s">
        <v>90</v>
      </c>
      <c r="D1571" s="91">
        <v>0</v>
      </c>
    </row>
    <row r="1572" spans="1:4" s="7" customFormat="1">
      <c r="A1572" s="95" t="s">
        <v>90</v>
      </c>
      <c r="B1572" s="94" t="s">
        <v>90</v>
      </c>
      <c r="C1572" s="94" t="s">
        <v>90</v>
      </c>
      <c r="D1572" s="91">
        <v>0</v>
      </c>
    </row>
    <row r="1573" spans="1:4" s="7" customFormat="1">
      <c r="A1573" s="95" t="s">
        <v>90</v>
      </c>
      <c r="B1573" s="94" t="s">
        <v>90</v>
      </c>
      <c r="C1573" s="94" t="s">
        <v>90</v>
      </c>
      <c r="D1573" s="91">
        <v>0</v>
      </c>
    </row>
    <row r="1574" spans="1:4" s="7" customFormat="1">
      <c r="A1574" s="95" t="s">
        <v>90</v>
      </c>
      <c r="B1574" s="94" t="s">
        <v>90</v>
      </c>
      <c r="C1574" s="94" t="s">
        <v>90</v>
      </c>
      <c r="D1574" s="91">
        <v>0</v>
      </c>
    </row>
    <row r="1575" spans="1:4" s="7" customFormat="1">
      <c r="A1575" s="95" t="s">
        <v>90</v>
      </c>
      <c r="B1575" s="94" t="s">
        <v>90</v>
      </c>
      <c r="C1575" s="94" t="s">
        <v>90</v>
      </c>
      <c r="D1575" s="91">
        <v>0</v>
      </c>
    </row>
    <row r="1576" spans="1:4" s="7" customFormat="1">
      <c r="A1576" s="95" t="s">
        <v>90</v>
      </c>
      <c r="B1576" s="94" t="s">
        <v>90</v>
      </c>
      <c r="C1576" s="94" t="s">
        <v>90</v>
      </c>
      <c r="D1576" s="91">
        <v>0</v>
      </c>
    </row>
    <row r="1577" spans="1:4" s="7" customFormat="1">
      <c r="A1577" s="95" t="s">
        <v>90</v>
      </c>
      <c r="B1577" s="94" t="s">
        <v>90</v>
      </c>
      <c r="C1577" s="94" t="s">
        <v>90</v>
      </c>
      <c r="D1577" s="91">
        <v>0</v>
      </c>
    </row>
    <row r="1578" spans="1:4" s="7" customFormat="1">
      <c r="A1578" s="95" t="s">
        <v>90</v>
      </c>
      <c r="B1578" s="94" t="s">
        <v>90</v>
      </c>
      <c r="C1578" s="94" t="s">
        <v>90</v>
      </c>
      <c r="D1578" s="91">
        <v>0</v>
      </c>
    </row>
    <row r="1579" spans="1:4" s="7" customFormat="1">
      <c r="A1579" s="95" t="s">
        <v>90</v>
      </c>
      <c r="B1579" s="94" t="s">
        <v>90</v>
      </c>
      <c r="C1579" s="94" t="s">
        <v>90</v>
      </c>
      <c r="D1579" s="91">
        <v>0</v>
      </c>
    </row>
    <row r="1580" spans="1:4" s="7" customFormat="1">
      <c r="A1580" s="95" t="s">
        <v>90</v>
      </c>
      <c r="B1580" s="94" t="s">
        <v>90</v>
      </c>
      <c r="C1580" s="94" t="s">
        <v>90</v>
      </c>
      <c r="D1580" s="91">
        <v>0</v>
      </c>
    </row>
    <row r="1581" spans="1:4" s="7" customFormat="1">
      <c r="A1581" s="95" t="s">
        <v>90</v>
      </c>
      <c r="B1581" s="94" t="s">
        <v>90</v>
      </c>
      <c r="C1581" s="94" t="s">
        <v>90</v>
      </c>
      <c r="D1581" s="91">
        <v>0</v>
      </c>
    </row>
    <row r="1582" spans="1:4" s="7" customFormat="1">
      <c r="A1582" s="95" t="s">
        <v>90</v>
      </c>
      <c r="B1582" s="94" t="s">
        <v>90</v>
      </c>
      <c r="C1582" s="94" t="s">
        <v>90</v>
      </c>
      <c r="D1582" s="91">
        <v>0</v>
      </c>
    </row>
    <row r="1583" spans="1:4" s="7" customFormat="1">
      <c r="A1583" s="95" t="s">
        <v>90</v>
      </c>
      <c r="B1583" s="94" t="s">
        <v>90</v>
      </c>
      <c r="C1583" s="94" t="s">
        <v>90</v>
      </c>
      <c r="D1583" s="91">
        <v>0</v>
      </c>
    </row>
    <row r="1584" spans="1:4" s="7" customFormat="1">
      <c r="A1584" s="95" t="s">
        <v>90</v>
      </c>
      <c r="B1584" s="94" t="s">
        <v>90</v>
      </c>
      <c r="C1584" s="94" t="s">
        <v>90</v>
      </c>
      <c r="D1584" s="91">
        <v>0</v>
      </c>
    </row>
    <row r="1585" spans="1:4" s="7" customFormat="1">
      <c r="A1585" s="95" t="s">
        <v>90</v>
      </c>
      <c r="B1585" s="94" t="s">
        <v>90</v>
      </c>
      <c r="C1585" s="94" t="s">
        <v>90</v>
      </c>
      <c r="D1585" s="91">
        <v>0</v>
      </c>
    </row>
    <row r="1586" spans="1:4" s="7" customFormat="1">
      <c r="A1586" s="95" t="s">
        <v>90</v>
      </c>
      <c r="B1586" s="94" t="s">
        <v>90</v>
      </c>
      <c r="C1586" s="94" t="s">
        <v>90</v>
      </c>
      <c r="D1586" s="91">
        <v>0</v>
      </c>
    </row>
    <row r="1587" spans="1:4" s="7" customFormat="1">
      <c r="A1587" s="95" t="s">
        <v>90</v>
      </c>
      <c r="B1587" s="94" t="s">
        <v>90</v>
      </c>
      <c r="C1587" s="94" t="s">
        <v>90</v>
      </c>
      <c r="D1587" s="91">
        <v>0</v>
      </c>
    </row>
    <row r="1588" spans="1:4" s="7" customFormat="1">
      <c r="A1588" s="95" t="s">
        <v>90</v>
      </c>
      <c r="B1588" s="94" t="s">
        <v>90</v>
      </c>
      <c r="C1588" s="94" t="s">
        <v>90</v>
      </c>
      <c r="D1588" s="91">
        <v>0</v>
      </c>
    </row>
    <row r="1589" spans="1:4" s="7" customFormat="1">
      <c r="A1589" s="95" t="s">
        <v>90</v>
      </c>
      <c r="B1589" s="94" t="s">
        <v>90</v>
      </c>
      <c r="C1589" s="94" t="s">
        <v>90</v>
      </c>
      <c r="D1589" s="91">
        <v>0</v>
      </c>
    </row>
    <row r="1590" spans="1:4" s="7" customFormat="1">
      <c r="A1590" s="95" t="s">
        <v>90</v>
      </c>
      <c r="B1590" s="94" t="s">
        <v>90</v>
      </c>
      <c r="C1590" s="94" t="s">
        <v>90</v>
      </c>
      <c r="D1590" s="91">
        <v>0</v>
      </c>
    </row>
    <row r="1591" spans="1:4" s="7" customFormat="1">
      <c r="A1591" s="95" t="s">
        <v>90</v>
      </c>
      <c r="B1591" s="94" t="s">
        <v>90</v>
      </c>
      <c r="C1591" s="94" t="s">
        <v>90</v>
      </c>
      <c r="D1591" s="91">
        <v>0</v>
      </c>
    </row>
    <row r="1592" spans="1:4" s="7" customFormat="1">
      <c r="A1592" s="95" t="s">
        <v>90</v>
      </c>
      <c r="B1592" s="94" t="s">
        <v>90</v>
      </c>
      <c r="C1592" s="94" t="s">
        <v>90</v>
      </c>
      <c r="D1592" s="91">
        <v>0</v>
      </c>
    </row>
    <row r="1593" spans="1:4" s="7" customFormat="1">
      <c r="A1593" s="95" t="s">
        <v>90</v>
      </c>
      <c r="B1593" s="94" t="s">
        <v>90</v>
      </c>
      <c r="C1593" s="94" t="s">
        <v>90</v>
      </c>
      <c r="D1593" s="91">
        <v>0</v>
      </c>
    </row>
    <row r="1594" spans="1:4" s="7" customFormat="1">
      <c r="A1594" s="95" t="s">
        <v>90</v>
      </c>
      <c r="B1594" s="94" t="s">
        <v>90</v>
      </c>
      <c r="C1594" s="94" t="s">
        <v>90</v>
      </c>
      <c r="D1594" s="91">
        <v>0</v>
      </c>
    </row>
    <row r="1595" spans="1:4" s="7" customFormat="1">
      <c r="A1595" s="95" t="s">
        <v>90</v>
      </c>
      <c r="B1595" s="94" t="s">
        <v>90</v>
      </c>
      <c r="C1595" s="94" t="s">
        <v>90</v>
      </c>
      <c r="D1595" s="91">
        <v>0</v>
      </c>
    </row>
    <row r="1596" spans="1:4" s="7" customFormat="1">
      <c r="A1596" s="95" t="s">
        <v>90</v>
      </c>
      <c r="B1596" s="94" t="s">
        <v>90</v>
      </c>
      <c r="C1596" s="94" t="s">
        <v>90</v>
      </c>
      <c r="D1596" s="91">
        <v>0</v>
      </c>
    </row>
    <row r="1597" spans="1:4" s="7" customFormat="1">
      <c r="A1597" s="95" t="s">
        <v>90</v>
      </c>
      <c r="B1597" s="94" t="s">
        <v>90</v>
      </c>
      <c r="C1597" s="94" t="s">
        <v>90</v>
      </c>
      <c r="D1597" s="91">
        <v>0</v>
      </c>
    </row>
    <row r="1598" spans="1:4" s="7" customFormat="1">
      <c r="A1598" s="95" t="s">
        <v>90</v>
      </c>
      <c r="B1598" s="94" t="s">
        <v>90</v>
      </c>
      <c r="C1598" s="94" t="s">
        <v>90</v>
      </c>
      <c r="D1598" s="91">
        <v>0</v>
      </c>
    </row>
    <row r="1599" spans="1:4" s="7" customFormat="1">
      <c r="A1599" s="95" t="s">
        <v>90</v>
      </c>
      <c r="B1599" s="94" t="s">
        <v>90</v>
      </c>
      <c r="C1599" s="94" t="s">
        <v>90</v>
      </c>
      <c r="D1599" s="91">
        <v>0</v>
      </c>
    </row>
    <row r="1600" spans="1:4" s="7" customFormat="1">
      <c r="A1600" s="95" t="s">
        <v>90</v>
      </c>
      <c r="B1600" s="94" t="s">
        <v>90</v>
      </c>
      <c r="C1600" s="94" t="s">
        <v>90</v>
      </c>
      <c r="D1600" s="91">
        <v>0</v>
      </c>
    </row>
    <row r="1601" spans="1:4" s="7" customFormat="1">
      <c r="A1601" s="95" t="s">
        <v>90</v>
      </c>
      <c r="B1601" s="94" t="s">
        <v>90</v>
      </c>
      <c r="C1601" s="94" t="s">
        <v>90</v>
      </c>
      <c r="D1601" s="91">
        <v>0</v>
      </c>
    </row>
    <row r="1602" spans="1:4" s="7" customFormat="1">
      <c r="A1602" s="95" t="s">
        <v>90</v>
      </c>
      <c r="B1602" s="94" t="s">
        <v>90</v>
      </c>
      <c r="C1602" s="94" t="s">
        <v>90</v>
      </c>
      <c r="D1602" s="91">
        <v>0</v>
      </c>
    </row>
    <row r="1603" spans="1:4" s="7" customFormat="1">
      <c r="A1603" s="95" t="s">
        <v>90</v>
      </c>
      <c r="B1603" s="94" t="s">
        <v>90</v>
      </c>
      <c r="C1603" s="94" t="s">
        <v>90</v>
      </c>
      <c r="D1603" s="91">
        <v>0</v>
      </c>
    </row>
    <row r="1604" spans="1:4" s="7" customFormat="1">
      <c r="A1604" s="95" t="s">
        <v>90</v>
      </c>
      <c r="B1604" s="94" t="s">
        <v>90</v>
      </c>
      <c r="C1604" s="94" t="s">
        <v>90</v>
      </c>
      <c r="D1604" s="91">
        <v>0</v>
      </c>
    </row>
    <row r="1605" spans="1:4" s="7" customFormat="1">
      <c r="A1605" s="95" t="s">
        <v>90</v>
      </c>
      <c r="B1605" s="94" t="s">
        <v>90</v>
      </c>
      <c r="C1605" s="94" t="s">
        <v>90</v>
      </c>
      <c r="D1605" s="91">
        <v>0</v>
      </c>
    </row>
    <row r="1606" spans="1:4" s="7" customFormat="1">
      <c r="A1606" s="95" t="s">
        <v>90</v>
      </c>
      <c r="B1606" s="94" t="s">
        <v>90</v>
      </c>
      <c r="C1606" s="94" t="s">
        <v>90</v>
      </c>
      <c r="D1606" s="91">
        <v>0</v>
      </c>
    </row>
    <row r="1607" spans="1:4" s="7" customFormat="1">
      <c r="A1607" s="95" t="s">
        <v>90</v>
      </c>
      <c r="B1607" s="94" t="s">
        <v>90</v>
      </c>
      <c r="C1607" s="94" t="s">
        <v>90</v>
      </c>
      <c r="D1607" s="91">
        <v>0</v>
      </c>
    </row>
    <row r="1608" spans="1:4" s="7" customFormat="1">
      <c r="A1608" s="95" t="s">
        <v>90</v>
      </c>
      <c r="B1608" s="94" t="s">
        <v>90</v>
      </c>
      <c r="C1608" s="94" t="s">
        <v>90</v>
      </c>
      <c r="D1608" s="91">
        <v>0</v>
      </c>
    </row>
    <row r="1609" spans="1:4" s="7" customFormat="1">
      <c r="A1609" s="95" t="s">
        <v>90</v>
      </c>
      <c r="B1609" s="94" t="s">
        <v>90</v>
      </c>
      <c r="C1609" s="94" t="s">
        <v>90</v>
      </c>
      <c r="D1609" s="91">
        <v>0</v>
      </c>
    </row>
    <row r="1610" spans="1:4" s="7" customFormat="1">
      <c r="A1610" s="95" t="s">
        <v>90</v>
      </c>
      <c r="B1610" s="94" t="s">
        <v>90</v>
      </c>
      <c r="C1610" s="94" t="s">
        <v>90</v>
      </c>
      <c r="D1610" s="91">
        <v>0</v>
      </c>
    </row>
    <row r="1611" spans="1:4" s="7" customFormat="1">
      <c r="A1611" s="95" t="s">
        <v>90</v>
      </c>
      <c r="B1611" s="94" t="s">
        <v>90</v>
      </c>
      <c r="C1611" s="94" t="s">
        <v>90</v>
      </c>
      <c r="D1611" s="91">
        <v>0</v>
      </c>
    </row>
    <row r="1612" spans="1:4" s="7" customFormat="1">
      <c r="A1612" s="95" t="s">
        <v>90</v>
      </c>
      <c r="B1612" s="94" t="s">
        <v>90</v>
      </c>
      <c r="C1612" s="94" t="s">
        <v>90</v>
      </c>
      <c r="D1612" s="91">
        <v>0</v>
      </c>
    </row>
    <row r="1613" spans="1:4" s="7" customFormat="1">
      <c r="A1613" s="95" t="s">
        <v>90</v>
      </c>
      <c r="B1613" s="94" t="s">
        <v>90</v>
      </c>
      <c r="C1613" s="94" t="s">
        <v>90</v>
      </c>
      <c r="D1613" s="91">
        <v>0</v>
      </c>
    </row>
    <row r="1614" spans="1:4" s="7" customFormat="1">
      <c r="A1614" s="95" t="s">
        <v>90</v>
      </c>
      <c r="B1614" s="94" t="s">
        <v>90</v>
      </c>
      <c r="C1614" s="94" t="s">
        <v>90</v>
      </c>
      <c r="D1614" s="91">
        <v>0</v>
      </c>
    </row>
    <row r="1615" spans="1:4" s="7" customFormat="1">
      <c r="A1615" s="95" t="s">
        <v>90</v>
      </c>
      <c r="B1615" s="94" t="s">
        <v>90</v>
      </c>
      <c r="C1615" s="94" t="s">
        <v>90</v>
      </c>
      <c r="D1615" s="91">
        <v>0</v>
      </c>
    </row>
    <row r="1616" spans="1:4" s="7" customFormat="1">
      <c r="A1616" s="95" t="s">
        <v>90</v>
      </c>
      <c r="B1616" s="94" t="s">
        <v>90</v>
      </c>
      <c r="C1616" s="94" t="s">
        <v>90</v>
      </c>
      <c r="D1616" s="91">
        <v>0</v>
      </c>
    </row>
    <row r="1617" spans="1:4" s="7" customFormat="1">
      <c r="A1617" s="95" t="s">
        <v>90</v>
      </c>
      <c r="B1617" s="94" t="s">
        <v>90</v>
      </c>
      <c r="C1617" s="94" t="s">
        <v>90</v>
      </c>
      <c r="D1617" s="91">
        <v>0</v>
      </c>
    </row>
    <row r="1618" spans="1:4" s="7" customFormat="1">
      <c r="A1618" s="95" t="s">
        <v>90</v>
      </c>
      <c r="B1618" s="94" t="s">
        <v>90</v>
      </c>
      <c r="C1618" s="94" t="s">
        <v>90</v>
      </c>
      <c r="D1618" s="91">
        <v>0</v>
      </c>
    </row>
    <row r="1619" spans="1:4" s="7" customFormat="1">
      <c r="A1619" s="95" t="s">
        <v>90</v>
      </c>
      <c r="B1619" s="94" t="s">
        <v>90</v>
      </c>
      <c r="C1619" s="94" t="s">
        <v>90</v>
      </c>
      <c r="D1619" s="91">
        <v>0</v>
      </c>
    </row>
    <row r="1620" spans="1:4" s="7" customFormat="1">
      <c r="A1620" s="95" t="s">
        <v>90</v>
      </c>
      <c r="B1620" s="94" t="s">
        <v>90</v>
      </c>
      <c r="C1620" s="94" t="s">
        <v>90</v>
      </c>
      <c r="D1620" s="91">
        <v>0</v>
      </c>
    </row>
    <row r="1621" spans="1:4" s="7" customFormat="1">
      <c r="A1621" s="95" t="s">
        <v>90</v>
      </c>
      <c r="B1621" s="94" t="s">
        <v>90</v>
      </c>
      <c r="C1621" s="94" t="s">
        <v>90</v>
      </c>
      <c r="D1621" s="91">
        <v>0</v>
      </c>
    </row>
    <row r="1622" spans="1:4" s="7" customFormat="1">
      <c r="A1622" s="95" t="s">
        <v>90</v>
      </c>
      <c r="B1622" s="94" t="s">
        <v>90</v>
      </c>
      <c r="C1622" s="94" t="s">
        <v>90</v>
      </c>
      <c r="D1622" s="91">
        <v>0</v>
      </c>
    </row>
    <row r="1623" spans="1:4" s="7" customFormat="1">
      <c r="A1623" s="95" t="s">
        <v>90</v>
      </c>
      <c r="B1623" s="94" t="s">
        <v>90</v>
      </c>
      <c r="C1623" s="94" t="s">
        <v>90</v>
      </c>
      <c r="D1623" s="91">
        <v>0</v>
      </c>
    </row>
    <row r="1624" spans="1:4" s="7" customFormat="1">
      <c r="A1624" s="95" t="s">
        <v>90</v>
      </c>
      <c r="B1624" s="94" t="s">
        <v>90</v>
      </c>
      <c r="C1624" s="94" t="s">
        <v>90</v>
      </c>
      <c r="D1624" s="91">
        <v>0</v>
      </c>
    </row>
    <row r="1625" spans="1:4" s="7" customFormat="1">
      <c r="A1625" s="95" t="s">
        <v>90</v>
      </c>
      <c r="B1625" s="94" t="s">
        <v>90</v>
      </c>
      <c r="C1625" s="94" t="s">
        <v>90</v>
      </c>
      <c r="D1625" s="91">
        <v>0</v>
      </c>
    </row>
    <row r="1626" spans="1:4" s="7" customFormat="1">
      <c r="A1626" s="95" t="s">
        <v>90</v>
      </c>
      <c r="B1626" s="94" t="s">
        <v>90</v>
      </c>
      <c r="C1626" s="94" t="s">
        <v>90</v>
      </c>
      <c r="D1626" s="91">
        <v>0</v>
      </c>
    </row>
    <row r="1627" spans="1:4" s="7" customFormat="1">
      <c r="A1627" s="95" t="s">
        <v>90</v>
      </c>
      <c r="B1627" s="94" t="s">
        <v>90</v>
      </c>
      <c r="C1627" s="94" t="s">
        <v>90</v>
      </c>
      <c r="D1627" s="91">
        <v>0</v>
      </c>
    </row>
    <row r="1628" spans="1:4" s="7" customFormat="1">
      <c r="A1628" s="95" t="s">
        <v>90</v>
      </c>
      <c r="B1628" s="94" t="s">
        <v>90</v>
      </c>
      <c r="C1628" s="94" t="s">
        <v>90</v>
      </c>
      <c r="D1628" s="91">
        <v>0</v>
      </c>
    </row>
    <row r="1629" spans="1:4" s="7" customFormat="1">
      <c r="A1629" s="95" t="s">
        <v>90</v>
      </c>
      <c r="B1629" s="94" t="s">
        <v>90</v>
      </c>
      <c r="C1629" s="94" t="s">
        <v>90</v>
      </c>
      <c r="D1629" s="91">
        <v>0</v>
      </c>
    </row>
    <row r="1630" spans="1:4" s="7" customFormat="1">
      <c r="A1630" s="95" t="s">
        <v>90</v>
      </c>
      <c r="B1630" s="94" t="s">
        <v>90</v>
      </c>
      <c r="C1630" s="94" t="s">
        <v>90</v>
      </c>
      <c r="D1630" s="91">
        <v>0</v>
      </c>
    </row>
    <row r="1631" spans="1:4" s="7" customFormat="1">
      <c r="A1631" s="95" t="s">
        <v>90</v>
      </c>
      <c r="B1631" s="94" t="s">
        <v>90</v>
      </c>
      <c r="C1631" s="94" t="s">
        <v>90</v>
      </c>
      <c r="D1631" s="91">
        <v>0</v>
      </c>
    </row>
    <row r="1632" spans="1:4" s="7" customFormat="1">
      <c r="A1632" s="95" t="s">
        <v>90</v>
      </c>
      <c r="B1632" s="94" t="s">
        <v>90</v>
      </c>
      <c r="C1632" s="94" t="s">
        <v>90</v>
      </c>
      <c r="D1632" s="91">
        <v>0</v>
      </c>
    </row>
    <row r="1633" spans="1:4" s="7" customFormat="1">
      <c r="A1633" s="95" t="s">
        <v>90</v>
      </c>
      <c r="B1633" s="94" t="s">
        <v>90</v>
      </c>
      <c r="C1633" s="94" t="s">
        <v>90</v>
      </c>
      <c r="D1633" s="91">
        <v>0</v>
      </c>
    </row>
    <row r="1634" spans="1:4" s="7" customFormat="1">
      <c r="A1634" s="95" t="s">
        <v>90</v>
      </c>
      <c r="B1634" s="94" t="s">
        <v>90</v>
      </c>
      <c r="C1634" s="94" t="s">
        <v>90</v>
      </c>
      <c r="D1634" s="91">
        <v>0</v>
      </c>
    </row>
    <row r="1635" spans="1:4" s="7" customFormat="1">
      <c r="A1635" s="95" t="s">
        <v>90</v>
      </c>
      <c r="B1635" s="94" t="s">
        <v>90</v>
      </c>
      <c r="C1635" s="94" t="s">
        <v>90</v>
      </c>
      <c r="D1635" s="91">
        <v>0</v>
      </c>
    </row>
    <row r="1636" spans="1:4" s="7" customFormat="1">
      <c r="A1636" s="95" t="s">
        <v>90</v>
      </c>
      <c r="B1636" s="94" t="s">
        <v>90</v>
      </c>
      <c r="C1636" s="94" t="s">
        <v>90</v>
      </c>
      <c r="D1636" s="91">
        <v>0</v>
      </c>
    </row>
    <row r="1637" spans="1:4" s="7" customFormat="1">
      <c r="A1637" s="95" t="s">
        <v>90</v>
      </c>
      <c r="B1637" s="94" t="s">
        <v>90</v>
      </c>
      <c r="C1637" s="94" t="s">
        <v>90</v>
      </c>
      <c r="D1637" s="91">
        <v>0</v>
      </c>
    </row>
    <row r="1638" spans="1:4" s="7" customFormat="1">
      <c r="A1638" s="95" t="s">
        <v>90</v>
      </c>
      <c r="B1638" s="94" t="s">
        <v>90</v>
      </c>
      <c r="C1638" s="94" t="s">
        <v>90</v>
      </c>
      <c r="D1638" s="91">
        <v>0</v>
      </c>
    </row>
    <row r="1639" spans="1:4" s="7" customFormat="1">
      <c r="A1639" s="95" t="s">
        <v>90</v>
      </c>
      <c r="B1639" s="94" t="s">
        <v>90</v>
      </c>
      <c r="C1639" s="94" t="s">
        <v>90</v>
      </c>
      <c r="D1639" s="91">
        <v>0</v>
      </c>
    </row>
    <row r="1640" spans="1:4" s="7" customFormat="1">
      <c r="A1640" s="95" t="s">
        <v>90</v>
      </c>
      <c r="B1640" s="94" t="s">
        <v>90</v>
      </c>
      <c r="C1640" s="94" t="s">
        <v>90</v>
      </c>
      <c r="D1640" s="91">
        <v>0</v>
      </c>
    </row>
    <row r="1641" spans="1:4" s="7" customFormat="1">
      <c r="A1641" s="95" t="s">
        <v>90</v>
      </c>
      <c r="B1641" s="94" t="s">
        <v>90</v>
      </c>
      <c r="C1641" s="94" t="s">
        <v>90</v>
      </c>
      <c r="D1641" s="91">
        <v>0</v>
      </c>
    </row>
    <row r="1642" spans="1:4" s="7" customFormat="1">
      <c r="A1642" s="95" t="s">
        <v>90</v>
      </c>
      <c r="B1642" s="94" t="s">
        <v>90</v>
      </c>
      <c r="C1642" s="94" t="s">
        <v>90</v>
      </c>
      <c r="D1642" s="91">
        <v>0</v>
      </c>
    </row>
    <row r="1643" spans="1:4" s="7" customFormat="1">
      <c r="A1643" s="95" t="s">
        <v>90</v>
      </c>
      <c r="B1643" s="94" t="s">
        <v>90</v>
      </c>
      <c r="C1643" s="94" t="s">
        <v>90</v>
      </c>
      <c r="D1643" s="91">
        <v>0</v>
      </c>
    </row>
    <row r="1644" spans="1:4" s="7" customFormat="1">
      <c r="A1644" s="95" t="s">
        <v>90</v>
      </c>
      <c r="B1644" s="94" t="s">
        <v>90</v>
      </c>
      <c r="C1644" s="94" t="s">
        <v>90</v>
      </c>
      <c r="D1644" s="91">
        <v>0</v>
      </c>
    </row>
    <row r="1645" spans="1:4" s="7" customFormat="1">
      <c r="A1645" s="95" t="s">
        <v>90</v>
      </c>
      <c r="B1645" s="94" t="s">
        <v>90</v>
      </c>
      <c r="C1645" s="94" t="s">
        <v>90</v>
      </c>
      <c r="D1645" s="91">
        <v>0</v>
      </c>
    </row>
    <row r="1646" spans="1:4" s="7" customFormat="1">
      <c r="A1646" s="95" t="s">
        <v>90</v>
      </c>
      <c r="B1646" s="94" t="s">
        <v>90</v>
      </c>
      <c r="C1646" s="94" t="s">
        <v>90</v>
      </c>
      <c r="D1646" s="91">
        <v>0</v>
      </c>
    </row>
    <row r="1647" spans="1:4" s="7" customFormat="1">
      <c r="A1647" s="95" t="s">
        <v>90</v>
      </c>
      <c r="B1647" s="94" t="s">
        <v>90</v>
      </c>
      <c r="C1647" s="94" t="s">
        <v>90</v>
      </c>
      <c r="D1647" s="91">
        <v>0</v>
      </c>
    </row>
    <row r="1648" spans="1:4" s="7" customFormat="1">
      <c r="A1648" s="95" t="s">
        <v>90</v>
      </c>
      <c r="B1648" s="94" t="s">
        <v>90</v>
      </c>
      <c r="C1648" s="94" t="s">
        <v>90</v>
      </c>
      <c r="D1648" s="91">
        <v>0</v>
      </c>
    </row>
    <row r="1649" spans="1:4" s="7" customFormat="1">
      <c r="A1649" s="95" t="s">
        <v>90</v>
      </c>
      <c r="B1649" s="94" t="s">
        <v>90</v>
      </c>
      <c r="C1649" s="94" t="s">
        <v>90</v>
      </c>
      <c r="D1649" s="91">
        <v>0</v>
      </c>
    </row>
    <row r="1650" spans="1:4" s="7" customFormat="1">
      <c r="A1650" s="95" t="s">
        <v>90</v>
      </c>
      <c r="B1650" s="94" t="s">
        <v>90</v>
      </c>
      <c r="C1650" s="94" t="s">
        <v>90</v>
      </c>
      <c r="D1650" s="91">
        <v>0</v>
      </c>
    </row>
    <row r="1651" spans="1:4" s="7" customFormat="1">
      <c r="A1651" s="95" t="s">
        <v>90</v>
      </c>
      <c r="B1651" s="94" t="s">
        <v>90</v>
      </c>
      <c r="C1651" s="94" t="s">
        <v>90</v>
      </c>
      <c r="D1651" s="91">
        <v>0</v>
      </c>
    </row>
    <row r="1652" spans="1:4" s="7" customFormat="1">
      <c r="A1652" s="95" t="s">
        <v>90</v>
      </c>
      <c r="B1652" s="94" t="s">
        <v>90</v>
      </c>
      <c r="C1652" s="94" t="s">
        <v>90</v>
      </c>
      <c r="D1652" s="91">
        <v>0</v>
      </c>
    </row>
    <row r="1653" spans="1:4" s="7" customFormat="1">
      <c r="A1653" s="95" t="s">
        <v>90</v>
      </c>
      <c r="B1653" s="94" t="s">
        <v>90</v>
      </c>
      <c r="C1653" s="94" t="s">
        <v>90</v>
      </c>
      <c r="D1653" s="91">
        <v>0</v>
      </c>
    </row>
    <row r="1654" spans="1:4" s="7" customFormat="1">
      <c r="A1654" s="95" t="s">
        <v>90</v>
      </c>
      <c r="B1654" s="94" t="s">
        <v>90</v>
      </c>
      <c r="C1654" s="94" t="s">
        <v>90</v>
      </c>
      <c r="D1654" s="91">
        <v>0</v>
      </c>
    </row>
    <row r="1655" spans="1:4" s="7" customFormat="1">
      <c r="A1655" s="95" t="s">
        <v>90</v>
      </c>
      <c r="B1655" s="94" t="s">
        <v>90</v>
      </c>
      <c r="C1655" s="94" t="s">
        <v>90</v>
      </c>
      <c r="D1655" s="91">
        <v>0</v>
      </c>
    </row>
    <row r="1656" spans="1:4" s="7" customFormat="1">
      <c r="A1656" s="95" t="s">
        <v>90</v>
      </c>
      <c r="B1656" s="94" t="s">
        <v>90</v>
      </c>
      <c r="C1656" s="94" t="s">
        <v>90</v>
      </c>
      <c r="D1656" s="91">
        <v>0</v>
      </c>
    </row>
    <row r="1657" spans="1:4" s="7" customFormat="1">
      <c r="A1657" s="95" t="s">
        <v>90</v>
      </c>
      <c r="B1657" s="94" t="s">
        <v>90</v>
      </c>
      <c r="C1657" s="94" t="s">
        <v>90</v>
      </c>
      <c r="D1657" s="91">
        <v>0</v>
      </c>
    </row>
    <row r="1658" spans="1:4" s="7" customFormat="1">
      <c r="A1658" s="95" t="s">
        <v>90</v>
      </c>
      <c r="B1658" s="94" t="s">
        <v>90</v>
      </c>
      <c r="C1658" s="94" t="s">
        <v>90</v>
      </c>
      <c r="D1658" s="91">
        <v>0</v>
      </c>
    </row>
    <row r="1659" spans="1:4" s="7" customFormat="1">
      <c r="A1659" s="95" t="s">
        <v>90</v>
      </c>
      <c r="B1659" s="94" t="s">
        <v>90</v>
      </c>
      <c r="C1659" s="94" t="s">
        <v>90</v>
      </c>
      <c r="D1659" s="91">
        <v>0</v>
      </c>
    </row>
    <row r="1660" spans="1:4" s="7" customFormat="1">
      <c r="A1660" s="95" t="s">
        <v>90</v>
      </c>
      <c r="B1660" s="94" t="s">
        <v>90</v>
      </c>
      <c r="C1660" s="94" t="s">
        <v>90</v>
      </c>
      <c r="D1660" s="91">
        <v>0</v>
      </c>
    </row>
    <row r="1661" spans="1:4" s="7" customFormat="1">
      <c r="A1661" s="95" t="s">
        <v>90</v>
      </c>
      <c r="B1661" s="94" t="s">
        <v>90</v>
      </c>
      <c r="C1661" s="94" t="s">
        <v>90</v>
      </c>
      <c r="D1661" s="91">
        <v>0</v>
      </c>
    </row>
    <row r="1662" spans="1:4" s="7" customFormat="1">
      <c r="A1662" s="95" t="s">
        <v>90</v>
      </c>
      <c r="B1662" s="94" t="s">
        <v>90</v>
      </c>
      <c r="C1662" s="94" t="s">
        <v>90</v>
      </c>
      <c r="D1662" s="91">
        <v>0</v>
      </c>
    </row>
    <row r="1663" spans="1:4" s="7" customFormat="1">
      <c r="A1663" s="95" t="s">
        <v>90</v>
      </c>
      <c r="B1663" s="94" t="s">
        <v>90</v>
      </c>
      <c r="C1663" s="94" t="s">
        <v>90</v>
      </c>
      <c r="D1663" s="91">
        <v>0</v>
      </c>
    </row>
    <row r="1664" spans="1:4" s="7" customFormat="1">
      <c r="A1664" s="95" t="s">
        <v>90</v>
      </c>
      <c r="B1664" s="94" t="s">
        <v>90</v>
      </c>
      <c r="C1664" s="94" t="s">
        <v>90</v>
      </c>
      <c r="D1664" s="91">
        <v>0</v>
      </c>
    </row>
    <row r="1665" spans="1:4" s="7" customFormat="1">
      <c r="A1665" s="95" t="s">
        <v>90</v>
      </c>
      <c r="B1665" s="94" t="s">
        <v>90</v>
      </c>
      <c r="C1665" s="94" t="s">
        <v>90</v>
      </c>
      <c r="D1665" s="91">
        <v>0</v>
      </c>
    </row>
    <row r="1666" spans="1:4" s="7" customFormat="1">
      <c r="A1666" s="95" t="s">
        <v>90</v>
      </c>
      <c r="B1666" s="94" t="s">
        <v>90</v>
      </c>
      <c r="C1666" s="94" t="s">
        <v>90</v>
      </c>
      <c r="D1666" s="91">
        <v>0</v>
      </c>
    </row>
    <row r="1667" spans="1:4" s="7" customFormat="1">
      <c r="A1667" s="95" t="s">
        <v>90</v>
      </c>
      <c r="B1667" s="94" t="s">
        <v>90</v>
      </c>
      <c r="C1667" s="94" t="s">
        <v>90</v>
      </c>
      <c r="D1667" s="91">
        <v>0</v>
      </c>
    </row>
    <row r="1668" spans="1:4" s="7" customFormat="1">
      <c r="A1668" s="95" t="s">
        <v>90</v>
      </c>
      <c r="B1668" s="94" t="s">
        <v>90</v>
      </c>
      <c r="C1668" s="94" t="s">
        <v>90</v>
      </c>
      <c r="D1668" s="91">
        <v>0</v>
      </c>
    </row>
    <row r="1669" spans="1:4" s="7" customFormat="1">
      <c r="A1669" s="95" t="s">
        <v>90</v>
      </c>
      <c r="B1669" s="94" t="s">
        <v>90</v>
      </c>
      <c r="C1669" s="94" t="s">
        <v>90</v>
      </c>
      <c r="D1669" s="91">
        <v>0</v>
      </c>
    </row>
    <row r="1670" spans="1:4" s="7" customFormat="1">
      <c r="A1670" s="95" t="s">
        <v>90</v>
      </c>
      <c r="B1670" s="94" t="s">
        <v>90</v>
      </c>
      <c r="C1670" s="94" t="s">
        <v>90</v>
      </c>
      <c r="D1670" s="91">
        <v>0</v>
      </c>
    </row>
    <row r="1671" spans="1:4" s="7" customFormat="1">
      <c r="A1671" s="95" t="s">
        <v>90</v>
      </c>
      <c r="B1671" s="94" t="s">
        <v>90</v>
      </c>
      <c r="C1671" s="94" t="s">
        <v>90</v>
      </c>
      <c r="D1671" s="91">
        <v>0</v>
      </c>
    </row>
    <row r="1672" spans="1:4" s="7" customFormat="1">
      <c r="A1672" s="95" t="s">
        <v>90</v>
      </c>
      <c r="B1672" s="94" t="s">
        <v>90</v>
      </c>
      <c r="C1672" s="94" t="s">
        <v>90</v>
      </c>
      <c r="D1672" s="91">
        <v>0</v>
      </c>
    </row>
    <row r="1673" spans="1:4" s="7" customFormat="1">
      <c r="A1673" s="95" t="s">
        <v>90</v>
      </c>
      <c r="B1673" s="94" t="s">
        <v>90</v>
      </c>
      <c r="C1673" s="94" t="s">
        <v>90</v>
      </c>
      <c r="D1673" s="91">
        <v>0</v>
      </c>
    </row>
    <row r="1674" spans="1:4" s="7" customFormat="1">
      <c r="A1674" s="95" t="s">
        <v>90</v>
      </c>
      <c r="B1674" s="94" t="s">
        <v>90</v>
      </c>
      <c r="C1674" s="94" t="s">
        <v>90</v>
      </c>
      <c r="D1674" s="91">
        <v>0</v>
      </c>
    </row>
    <row r="1675" spans="1:4" s="7" customFormat="1">
      <c r="A1675" s="95" t="s">
        <v>90</v>
      </c>
      <c r="B1675" s="94" t="s">
        <v>90</v>
      </c>
      <c r="C1675" s="94" t="s">
        <v>90</v>
      </c>
      <c r="D1675" s="91">
        <v>0</v>
      </c>
    </row>
    <row r="1676" spans="1:4" s="7" customFormat="1">
      <c r="A1676" s="95" t="s">
        <v>90</v>
      </c>
      <c r="B1676" s="94" t="s">
        <v>90</v>
      </c>
      <c r="C1676" s="94" t="s">
        <v>90</v>
      </c>
      <c r="D1676" s="91">
        <v>0</v>
      </c>
    </row>
    <row r="1677" spans="1:4" s="7" customFormat="1">
      <c r="A1677" s="95" t="s">
        <v>90</v>
      </c>
      <c r="B1677" s="94" t="s">
        <v>90</v>
      </c>
      <c r="C1677" s="94" t="s">
        <v>90</v>
      </c>
      <c r="D1677" s="91">
        <v>0</v>
      </c>
    </row>
    <row r="1678" spans="1:4" s="7" customFormat="1">
      <c r="A1678" s="95" t="s">
        <v>90</v>
      </c>
      <c r="B1678" s="94" t="s">
        <v>90</v>
      </c>
      <c r="C1678" s="94" t="s">
        <v>90</v>
      </c>
      <c r="D1678" s="91">
        <v>0</v>
      </c>
    </row>
    <row r="1679" spans="1:4" s="7" customFormat="1">
      <c r="A1679" s="95" t="s">
        <v>90</v>
      </c>
      <c r="B1679" s="94" t="s">
        <v>90</v>
      </c>
      <c r="C1679" s="94" t="s">
        <v>90</v>
      </c>
      <c r="D1679" s="91">
        <v>0</v>
      </c>
    </row>
    <row r="1680" spans="1:4" s="7" customFormat="1">
      <c r="A1680" s="95" t="s">
        <v>90</v>
      </c>
      <c r="B1680" s="94" t="s">
        <v>90</v>
      </c>
      <c r="C1680" s="94" t="s">
        <v>90</v>
      </c>
      <c r="D1680" s="91">
        <v>0</v>
      </c>
    </row>
    <row r="1681" spans="1:4" s="7" customFormat="1">
      <c r="A1681" s="95" t="s">
        <v>90</v>
      </c>
      <c r="B1681" s="94" t="s">
        <v>90</v>
      </c>
      <c r="C1681" s="94" t="s">
        <v>90</v>
      </c>
      <c r="D1681" s="91">
        <v>0</v>
      </c>
    </row>
    <row r="1682" spans="1:4" s="7" customFormat="1">
      <c r="A1682" s="95" t="s">
        <v>90</v>
      </c>
      <c r="B1682" s="94" t="s">
        <v>90</v>
      </c>
      <c r="C1682" s="94" t="s">
        <v>90</v>
      </c>
      <c r="D1682" s="91">
        <v>0</v>
      </c>
    </row>
    <row r="1683" spans="1:4" s="7" customFormat="1">
      <c r="A1683" s="95" t="s">
        <v>90</v>
      </c>
      <c r="B1683" s="94" t="s">
        <v>90</v>
      </c>
      <c r="C1683" s="94" t="s">
        <v>90</v>
      </c>
      <c r="D1683" s="91">
        <v>0</v>
      </c>
    </row>
    <row r="1684" spans="1:4" s="7" customFormat="1">
      <c r="A1684" s="95" t="s">
        <v>90</v>
      </c>
      <c r="B1684" s="94" t="s">
        <v>90</v>
      </c>
      <c r="C1684" s="94" t="s">
        <v>90</v>
      </c>
      <c r="D1684" s="91">
        <v>0</v>
      </c>
    </row>
    <row r="1685" spans="1:4" s="7" customFormat="1">
      <c r="A1685" s="95" t="s">
        <v>90</v>
      </c>
      <c r="B1685" s="94" t="s">
        <v>90</v>
      </c>
      <c r="C1685" s="94" t="s">
        <v>90</v>
      </c>
      <c r="D1685" s="91">
        <v>0</v>
      </c>
    </row>
    <row r="1686" spans="1:4" s="7" customFormat="1">
      <c r="A1686" s="95" t="s">
        <v>90</v>
      </c>
      <c r="B1686" s="94" t="s">
        <v>90</v>
      </c>
      <c r="C1686" s="94" t="s">
        <v>90</v>
      </c>
      <c r="D1686" s="91">
        <v>0</v>
      </c>
    </row>
    <row r="1687" spans="1:4" s="7" customFormat="1">
      <c r="A1687" s="95" t="s">
        <v>90</v>
      </c>
      <c r="B1687" s="94" t="s">
        <v>90</v>
      </c>
      <c r="C1687" s="94" t="s">
        <v>90</v>
      </c>
      <c r="D1687" s="91">
        <v>0</v>
      </c>
    </row>
    <row r="1688" spans="1:4" s="7" customFormat="1">
      <c r="A1688" s="95" t="s">
        <v>90</v>
      </c>
      <c r="B1688" s="94" t="s">
        <v>90</v>
      </c>
      <c r="C1688" s="94" t="s">
        <v>90</v>
      </c>
      <c r="D1688" s="91">
        <v>0</v>
      </c>
    </row>
    <row r="1689" spans="1:4" s="7" customFormat="1">
      <c r="A1689" s="95" t="s">
        <v>90</v>
      </c>
      <c r="B1689" s="94" t="s">
        <v>90</v>
      </c>
      <c r="C1689" s="94" t="s">
        <v>90</v>
      </c>
      <c r="D1689" s="91">
        <v>0</v>
      </c>
    </row>
    <row r="1690" spans="1:4" s="7" customFormat="1">
      <c r="A1690" s="95" t="s">
        <v>90</v>
      </c>
      <c r="B1690" s="94" t="s">
        <v>90</v>
      </c>
      <c r="C1690" s="94" t="s">
        <v>90</v>
      </c>
      <c r="D1690" s="91">
        <v>0</v>
      </c>
    </row>
    <row r="1691" spans="1:4" s="7" customFormat="1">
      <c r="A1691" s="95" t="s">
        <v>90</v>
      </c>
      <c r="B1691" s="94" t="s">
        <v>90</v>
      </c>
      <c r="C1691" s="94" t="s">
        <v>90</v>
      </c>
      <c r="D1691" s="91">
        <v>0</v>
      </c>
    </row>
    <row r="1692" spans="1:4" s="7" customFormat="1">
      <c r="A1692" s="95" t="s">
        <v>90</v>
      </c>
      <c r="B1692" s="94" t="s">
        <v>90</v>
      </c>
      <c r="C1692" s="94" t="s">
        <v>90</v>
      </c>
      <c r="D1692" s="91">
        <v>0</v>
      </c>
    </row>
    <row r="1693" spans="1:4" s="7" customFormat="1">
      <c r="A1693" s="95" t="s">
        <v>90</v>
      </c>
      <c r="B1693" s="94" t="s">
        <v>90</v>
      </c>
      <c r="C1693" s="94" t="s">
        <v>90</v>
      </c>
      <c r="D1693" s="91">
        <v>0</v>
      </c>
    </row>
    <row r="1694" spans="1:4" s="7" customFormat="1">
      <c r="A1694" s="95" t="s">
        <v>90</v>
      </c>
      <c r="B1694" s="94" t="s">
        <v>90</v>
      </c>
      <c r="C1694" s="94" t="s">
        <v>90</v>
      </c>
      <c r="D1694" s="91">
        <v>0</v>
      </c>
    </row>
    <row r="1695" spans="1:4" s="7" customFormat="1">
      <c r="A1695" s="95" t="s">
        <v>90</v>
      </c>
      <c r="B1695" s="94" t="s">
        <v>90</v>
      </c>
      <c r="C1695" s="94" t="s">
        <v>90</v>
      </c>
      <c r="D1695" s="91">
        <v>0</v>
      </c>
    </row>
    <row r="1696" spans="1:4" s="7" customFormat="1">
      <c r="A1696" s="95" t="s">
        <v>90</v>
      </c>
      <c r="B1696" s="94" t="s">
        <v>90</v>
      </c>
      <c r="C1696" s="94" t="s">
        <v>90</v>
      </c>
      <c r="D1696" s="91">
        <v>0</v>
      </c>
    </row>
    <row r="1697" spans="1:4" s="7" customFormat="1">
      <c r="A1697" s="95" t="s">
        <v>90</v>
      </c>
      <c r="B1697" s="94" t="s">
        <v>90</v>
      </c>
      <c r="C1697" s="94" t="s">
        <v>90</v>
      </c>
      <c r="D1697" s="91">
        <v>0</v>
      </c>
    </row>
    <row r="1698" spans="1:4" s="7" customFormat="1">
      <c r="A1698" s="95" t="s">
        <v>90</v>
      </c>
      <c r="B1698" s="94" t="s">
        <v>90</v>
      </c>
      <c r="C1698" s="94" t="s">
        <v>90</v>
      </c>
      <c r="D1698" s="91">
        <v>0</v>
      </c>
    </row>
    <row r="1699" spans="1:4" s="7" customFormat="1">
      <c r="A1699" s="95" t="s">
        <v>90</v>
      </c>
      <c r="B1699" s="94" t="s">
        <v>90</v>
      </c>
      <c r="C1699" s="94" t="s">
        <v>90</v>
      </c>
      <c r="D1699" s="91">
        <v>0</v>
      </c>
    </row>
    <row r="1700" spans="1:4" s="7" customFormat="1">
      <c r="A1700" s="95" t="s">
        <v>90</v>
      </c>
      <c r="B1700" s="94" t="s">
        <v>90</v>
      </c>
      <c r="C1700" s="94" t="s">
        <v>90</v>
      </c>
      <c r="D1700" s="91">
        <v>0</v>
      </c>
    </row>
    <row r="1701" spans="1:4" s="7" customFormat="1">
      <c r="A1701" s="95" t="s">
        <v>90</v>
      </c>
      <c r="B1701" s="94" t="s">
        <v>90</v>
      </c>
      <c r="C1701" s="94" t="s">
        <v>90</v>
      </c>
      <c r="D1701" s="91">
        <v>0</v>
      </c>
    </row>
    <row r="1702" spans="1:4" s="7" customFormat="1">
      <c r="A1702" s="95" t="s">
        <v>90</v>
      </c>
      <c r="B1702" s="94" t="s">
        <v>90</v>
      </c>
      <c r="C1702" s="94" t="s">
        <v>90</v>
      </c>
      <c r="D1702" s="91">
        <v>0</v>
      </c>
    </row>
    <row r="1703" spans="1:4" s="7" customFormat="1">
      <c r="A1703" s="95" t="s">
        <v>90</v>
      </c>
      <c r="B1703" s="94" t="s">
        <v>90</v>
      </c>
      <c r="C1703" s="94" t="s">
        <v>90</v>
      </c>
      <c r="D1703" s="91">
        <v>0</v>
      </c>
    </row>
    <row r="1704" spans="1:4" s="7" customFormat="1">
      <c r="A1704" s="95" t="s">
        <v>90</v>
      </c>
      <c r="B1704" s="94" t="s">
        <v>90</v>
      </c>
      <c r="C1704" s="94" t="s">
        <v>90</v>
      </c>
      <c r="D1704" s="91">
        <v>0</v>
      </c>
    </row>
    <row r="1705" spans="1:4" s="7" customFormat="1">
      <c r="A1705" s="95" t="s">
        <v>90</v>
      </c>
      <c r="B1705" s="94" t="s">
        <v>90</v>
      </c>
      <c r="C1705" s="94" t="s">
        <v>90</v>
      </c>
      <c r="D1705" s="91">
        <v>0</v>
      </c>
    </row>
    <row r="1706" spans="1:4" s="7" customFormat="1">
      <c r="A1706" s="95" t="s">
        <v>90</v>
      </c>
      <c r="B1706" s="94" t="s">
        <v>90</v>
      </c>
      <c r="C1706" s="94" t="s">
        <v>90</v>
      </c>
      <c r="D1706" s="91">
        <v>0</v>
      </c>
    </row>
    <row r="1707" spans="1:4" s="7" customFormat="1">
      <c r="A1707" s="95" t="s">
        <v>90</v>
      </c>
      <c r="B1707" s="94" t="s">
        <v>90</v>
      </c>
      <c r="C1707" s="94" t="s">
        <v>90</v>
      </c>
      <c r="D1707" s="91">
        <v>0</v>
      </c>
    </row>
    <row r="1708" spans="1:4" s="7" customFormat="1">
      <c r="A1708" s="95" t="s">
        <v>90</v>
      </c>
      <c r="B1708" s="94" t="s">
        <v>90</v>
      </c>
      <c r="C1708" s="94" t="s">
        <v>90</v>
      </c>
      <c r="D1708" s="91">
        <v>0</v>
      </c>
    </row>
    <row r="1709" spans="1:4" s="7" customFormat="1">
      <c r="A1709" s="95" t="s">
        <v>90</v>
      </c>
      <c r="B1709" s="94" t="s">
        <v>90</v>
      </c>
      <c r="C1709" s="94" t="s">
        <v>90</v>
      </c>
      <c r="D1709" s="91">
        <v>0</v>
      </c>
    </row>
    <row r="1710" spans="1:4" s="7" customFormat="1">
      <c r="A1710" s="95" t="s">
        <v>90</v>
      </c>
      <c r="B1710" s="94" t="s">
        <v>90</v>
      </c>
      <c r="C1710" s="94" t="s">
        <v>90</v>
      </c>
      <c r="D1710" s="91">
        <v>0</v>
      </c>
    </row>
    <row r="1711" spans="1:4" s="7" customFormat="1">
      <c r="A1711" s="95" t="s">
        <v>90</v>
      </c>
      <c r="B1711" s="94" t="s">
        <v>90</v>
      </c>
      <c r="C1711" s="94" t="s">
        <v>90</v>
      </c>
      <c r="D1711" s="91">
        <v>0</v>
      </c>
    </row>
    <row r="1712" spans="1:4" s="7" customFormat="1">
      <c r="A1712" s="95" t="s">
        <v>90</v>
      </c>
      <c r="B1712" s="94" t="s">
        <v>90</v>
      </c>
      <c r="C1712" s="94" t="s">
        <v>90</v>
      </c>
      <c r="D1712" s="91">
        <v>0</v>
      </c>
    </row>
    <row r="1713" spans="1:4" s="7" customFormat="1">
      <c r="A1713" s="95" t="s">
        <v>90</v>
      </c>
      <c r="B1713" s="94" t="s">
        <v>90</v>
      </c>
      <c r="C1713" s="94" t="s">
        <v>90</v>
      </c>
      <c r="D1713" s="91">
        <v>0</v>
      </c>
    </row>
    <row r="1714" spans="1:4" s="7" customFormat="1">
      <c r="A1714" s="95" t="s">
        <v>90</v>
      </c>
      <c r="B1714" s="94" t="s">
        <v>90</v>
      </c>
      <c r="C1714" s="94" t="s">
        <v>90</v>
      </c>
      <c r="D1714" s="91">
        <v>0</v>
      </c>
    </row>
    <row r="1715" spans="1:4" s="7" customFormat="1">
      <c r="A1715" s="95" t="s">
        <v>90</v>
      </c>
      <c r="B1715" s="94" t="s">
        <v>90</v>
      </c>
      <c r="C1715" s="94" t="s">
        <v>90</v>
      </c>
      <c r="D1715" s="91">
        <v>0</v>
      </c>
    </row>
    <row r="1716" spans="1:4" s="7" customFormat="1">
      <c r="A1716" s="95" t="s">
        <v>90</v>
      </c>
      <c r="B1716" s="94" t="s">
        <v>90</v>
      </c>
      <c r="C1716" s="94" t="s">
        <v>90</v>
      </c>
      <c r="D1716" s="91">
        <v>0</v>
      </c>
    </row>
    <row r="1717" spans="1:4" s="7" customFormat="1">
      <c r="A1717" s="95" t="s">
        <v>90</v>
      </c>
      <c r="B1717" s="94" t="s">
        <v>90</v>
      </c>
      <c r="C1717" s="94" t="s">
        <v>90</v>
      </c>
      <c r="D1717" s="91">
        <v>0</v>
      </c>
    </row>
    <row r="1718" spans="1:4" s="7" customFormat="1">
      <c r="A1718" s="95" t="s">
        <v>90</v>
      </c>
      <c r="B1718" s="94" t="s">
        <v>90</v>
      </c>
      <c r="C1718" s="94" t="s">
        <v>90</v>
      </c>
      <c r="D1718" s="91">
        <v>0</v>
      </c>
    </row>
    <row r="1719" spans="1:4" s="7" customFormat="1">
      <c r="A1719" s="95" t="s">
        <v>90</v>
      </c>
      <c r="B1719" s="94" t="s">
        <v>90</v>
      </c>
      <c r="C1719" s="94" t="s">
        <v>90</v>
      </c>
      <c r="D1719" s="91">
        <v>0</v>
      </c>
    </row>
    <row r="1720" spans="1:4" s="7" customFormat="1">
      <c r="A1720" s="95" t="s">
        <v>90</v>
      </c>
      <c r="B1720" s="94" t="s">
        <v>90</v>
      </c>
      <c r="C1720" s="94" t="s">
        <v>90</v>
      </c>
      <c r="D1720" s="91">
        <v>0</v>
      </c>
    </row>
    <row r="1721" spans="1:4" s="7" customFormat="1">
      <c r="A1721" s="95" t="s">
        <v>90</v>
      </c>
      <c r="B1721" s="94" t="s">
        <v>90</v>
      </c>
      <c r="C1721" s="94" t="s">
        <v>90</v>
      </c>
      <c r="D1721" s="91">
        <v>0</v>
      </c>
    </row>
    <row r="1722" spans="1:4" s="7" customFormat="1">
      <c r="A1722" s="95" t="s">
        <v>90</v>
      </c>
      <c r="B1722" s="94" t="s">
        <v>90</v>
      </c>
      <c r="C1722" s="94" t="s">
        <v>90</v>
      </c>
      <c r="D1722" s="91">
        <v>0</v>
      </c>
    </row>
    <row r="1723" spans="1:4" s="7" customFormat="1">
      <c r="A1723" s="95" t="s">
        <v>90</v>
      </c>
      <c r="B1723" s="94" t="s">
        <v>90</v>
      </c>
      <c r="C1723" s="94" t="s">
        <v>90</v>
      </c>
      <c r="D1723" s="91">
        <v>0</v>
      </c>
    </row>
    <row r="1724" spans="1:4" s="7" customFormat="1">
      <c r="A1724" s="95" t="s">
        <v>90</v>
      </c>
      <c r="B1724" s="94" t="s">
        <v>90</v>
      </c>
      <c r="C1724" s="94" t="s">
        <v>90</v>
      </c>
      <c r="D1724" s="91">
        <v>0</v>
      </c>
    </row>
    <row r="1725" spans="1:4" s="7" customFormat="1">
      <c r="A1725" s="95" t="s">
        <v>90</v>
      </c>
      <c r="B1725" s="94" t="s">
        <v>90</v>
      </c>
      <c r="C1725" s="94" t="s">
        <v>90</v>
      </c>
      <c r="D1725" s="91">
        <v>0</v>
      </c>
    </row>
    <row r="1726" spans="1:4" s="7" customFormat="1">
      <c r="A1726" s="95" t="s">
        <v>90</v>
      </c>
      <c r="B1726" s="94" t="s">
        <v>90</v>
      </c>
      <c r="C1726" s="94" t="s">
        <v>90</v>
      </c>
      <c r="D1726" s="91">
        <v>0</v>
      </c>
    </row>
    <row r="1727" spans="1:4" s="7" customFormat="1">
      <c r="A1727" s="95" t="s">
        <v>90</v>
      </c>
      <c r="B1727" s="94" t="s">
        <v>90</v>
      </c>
      <c r="C1727" s="94" t="s">
        <v>90</v>
      </c>
      <c r="D1727" s="91">
        <v>0</v>
      </c>
    </row>
    <row r="1728" spans="1:4" s="7" customFormat="1">
      <c r="A1728" s="95" t="s">
        <v>90</v>
      </c>
      <c r="B1728" s="94" t="s">
        <v>90</v>
      </c>
      <c r="C1728" s="94" t="s">
        <v>90</v>
      </c>
      <c r="D1728" s="91">
        <v>0</v>
      </c>
    </row>
    <row r="1729" spans="1:4" s="7" customFormat="1">
      <c r="A1729" s="95" t="s">
        <v>90</v>
      </c>
      <c r="B1729" s="94" t="s">
        <v>90</v>
      </c>
      <c r="C1729" s="94" t="s">
        <v>90</v>
      </c>
      <c r="D1729" s="91">
        <v>0</v>
      </c>
    </row>
    <row r="1730" spans="1:4" s="7" customFormat="1">
      <c r="A1730" s="95" t="s">
        <v>90</v>
      </c>
      <c r="B1730" s="94" t="s">
        <v>90</v>
      </c>
      <c r="C1730" s="94" t="s">
        <v>90</v>
      </c>
      <c r="D1730" s="91">
        <v>0</v>
      </c>
    </row>
    <row r="1731" spans="1:4" s="7" customFormat="1">
      <c r="A1731" s="95" t="s">
        <v>90</v>
      </c>
      <c r="B1731" s="94" t="s">
        <v>90</v>
      </c>
      <c r="C1731" s="94" t="s">
        <v>90</v>
      </c>
      <c r="D1731" s="91">
        <v>0</v>
      </c>
    </row>
    <row r="1732" spans="1:4" s="7" customFormat="1">
      <c r="A1732" s="95" t="s">
        <v>90</v>
      </c>
      <c r="B1732" s="94" t="s">
        <v>90</v>
      </c>
      <c r="C1732" s="94" t="s">
        <v>90</v>
      </c>
      <c r="D1732" s="91">
        <v>0</v>
      </c>
    </row>
    <row r="1733" spans="1:4" s="7" customFormat="1">
      <c r="A1733" s="95" t="s">
        <v>90</v>
      </c>
      <c r="B1733" s="94" t="s">
        <v>90</v>
      </c>
      <c r="C1733" s="94" t="s">
        <v>90</v>
      </c>
      <c r="D1733" s="91">
        <v>0</v>
      </c>
    </row>
    <row r="1734" spans="1:4" s="7" customFormat="1">
      <c r="A1734" s="95" t="s">
        <v>90</v>
      </c>
      <c r="B1734" s="94" t="s">
        <v>90</v>
      </c>
      <c r="C1734" s="94" t="s">
        <v>90</v>
      </c>
      <c r="D1734" s="91">
        <v>0</v>
      </c>
    </row>
    <row r="1735" spans="1:4" s="7" customFormat="1">
      <c r="A1735" s="95" t="s">
        <v>90</v>
      </c>
      <c r="B1735" s="94" t="s">
        <v>90</v>
      </c>
      <c r="C1735" s="94" t="s">
        <v>90</v>
      </c>
      <c r="D1735" s="91">
        <v>0</v>
      </c>
    </row>
    <row r="1736" spans="1:4" s="7" customFormat="1">
      <c r="A1736" s="95" t="s">
        <v>90</v>
      </c>
      <c r="B1736" s="94" t="s">
        <v>90</v>
      </c>
      <c r="C1736" s="94" t="s">
        <v>90</v>
      </c>
      <c r="D1736" s="91">
        <v>0</v>
      </c>
    </row>
    <row r="1737" spans="1:4" s="7" customFormat="1">
      <c r="A1737" s="95" t="s">
        <v>90</v>
      </c>
      <c r="B1737" s="94" t="s">
        <v>90</v>
      </c>
      <c r="C1737" s="94" t="s">
        <v>90</v>
      </c>
      <c r="D1737" s="91">
        <v>0</v>
      </c>
    </row>
    <row r="1738" spans="1:4" s="7" customFormat="1">
      <c r="A1738" s="95" t="s">
        <v>90</v>
      </c>
      <c r="B1738" s="94" t="s">
        <v>90</v>
      </c>
      <c r="C1738" s="94" t="s">
        <v>90</v>
      </c>
      <c r="D1738" s="91">
        <v>0</v>
      </c>
    </row>
    <row r="1739" spans="1:4" s="7" customFormat="1">
      <c r="A1739" s="95" t="s">
        <v>90</v>
      </c>
      <c r="B1739" s="94" t="s">
        <v>90</v>
      </c>
      <c r="C1739" s="94" t="s">
        <v>90</v>
      </c>
      <c r="D1739" s="91">
        <v>0</v>
      </c>
    </row>
    <row r="1740" spans="1:4" s="7" customFormat="1">
      <c r="A1740" s="95" t="s">
        <v>90</v>
      </c>
      <c r="B1740" s="94" t="s">
        <v>90</v>
      </c>
      <c r="C1740" s="94" t="s">
        <v>90</v>
      </c>
      <c r="D1740" s="91">
        <v>0</v>
      </c>
    </row>
    <row r="1741" spans="1:4" s="7" customFormat="1">
      <c r="A1741" s="95" t="s">
        <v>90</v>
      </c>
      <c r="B1741" s="94" t="s">
        <v>90</v>
      </c>
      <c r="C1741" s="94" t="s">
        <v>90</v>
      </c>
      <c r="D1741" s="91">
        <v>0</v>
      </c>
    </row>
    <row r="1742" spans="1:4" s="7" customFormat="1">
      <c r="A1742" s="95" t="s">
        <v>90</v>
      </c>
      <c r="B1742" s="94" t="s">
        <v>90</v>
      </c>
      <c r="C1742" s="94" t="s">
        <v>90</v>
      </c>
      <c r="D1742" s="91">
        <v>0</v>
      </c>
    </row>
    <row r="1743" spans="1:4" s="7" customFormat="1">
      <c r="A1743" s="95" t="s">
        <v>90</v>
      </c>
      <c r="B1743" s="94" t="s">
        <v>90</v>
      </c>
      <c r="C1743" s="94" t="s">
        <v>90</v>
      </c>
      <c r="D1743" s="91">
        <v>0</v>
      </c>
    </row>
    <row r="1744" spans="1:4" s="7" customFormat="1">
      <c r="A1744" s="95" t="s">
        <v>90</v>
      </c>
      <c r="B1744" s="94" t="s">
        <v>90</v>
      </c>
      <c r="C1744" s="94" t="s">
        <v>90</v>
      </c>
      <c r="D1744" s="91">
        <v>0</v>
      </c>
    </row>
    <row r="1745" spans="1:4" s="7" customFormat="1">
      <c r="A1745" s="95" t="s">
        <v>90</v>
      </c>
      <c r="B1745" s="94" t="s">
        <v>90</v>
      </c>
      <c r="C1745" s="94" t="s">
        <v>90</v>
      </c>
      <c r="D1745" s="91">
        <v>0</v>
      </c>
    </row>
    <row r="1746" spans="1:4" s="7" customFormat="1">
      <c r="A1746" s="95" t="s">
        <v>90</v>
      </c>
      <c r="B1746" s="94" t="s">
        <v>90</v>
      </c>
      <c r="C1746" s="94" t="s">
        <v>90</v>
      </c>
      <c r="D1746" s="91">
        <v>0</v>
      </c>
    </row>
    <row r="1747" spans="1:4" s="7" customFormat="1">
      <c r="A1747" s="95" t="s">
        <v>90</v>
      </c>
      <c r="B1747" s="94" t="s">
        <v>90</v>
      </c>
      <c r="C1747" s="94" t="s">
        <v>90</v>
      </c>
      <c r="D1747" s="91">
        <v>0</v>
      </c>
    </row>
    <row r="1748" spans="1:4" s="7" customFormat="1">
      <c r="A1748" s="95" t="s">
        <v>90</v>
      </c>
      <c r="B1748" s="94" t="s">
        <v>90</v>
      </c>
      <c r="C1748" s="94" t="s">
        <v>90</v>
      </c>
      <c r="D1748" s="91">
        <v>0</v>
      </c>
    </row>
    <row r="1749" spans="1:4" s="7" customFormat="1">
      <c r="A1749" s="95" t="s">
        <v>90</v>
      </c>
      <c r="B1749" s="94" t="s">
        <v>90</v>
      </c>
      <c r="C1749" s="94" t="s">
        <v>90</v>
      </c>
      <c r="D1749" s="91">
        <v>0</v>
      </c>
    </row>
    <row r="1750" spans="1:4" s="7" customFormat="1">
      <c r="A1750" s="95" t="s">
        <v>90</v>
      </c>
      <c r="B1750" s="94" t="s">
        <v>90</v>
      </c>
      <c r="C1750" s="94" t="s">
        <v>90</v>
      </c>
      <c r="D1750" s="91">
        <v>0</v>
      </c>
    </row>
    <row r="1751" spans="1:4" s="7" customFormat="1">
      <c r="A1751" s="95" t="s">
        <v>90</v>
      </c>
      <c r="B1751" s="94" t="s">
        <v>90</v>
      </c>
      <c r="C1751" s="94" t="s">
        <v>90</v>
      </c>
      <c r="D1751" s="91">
        <v>0</v>
      </c>
    </row>
    <row r="1752" spans="1:4" s="7" customFormat="1">
      <c r="A1752" s="95" t="s">
        <v>90</v>
      </c>
      <c r="B1752" s="94" t="s">
        <v>90</v>
      </c>
      <c r="C1752" s="94" t="s">
        <v>90</v>
      </c>
      <c r="D1752" s="91">
        <v>0</v>
      </c>
    </row>
    <row r="1753" spans="1:4" s="7" customFormat="1">
      <c r="A1753" s="95" t="s">
        <v>90</v>
      </c>
      <c r="B1753" s="94" t="s">
        <v>90</v>
      </c>
      <c r="C1753" s="94" t="s">
        <v>90</v>
      </c>
      <c r="D1753" s="91">
        <v>0</v>
      </c>
    </row>
    <row r="1754" spans="1:4" s="7" customFormat="1">
      <c r="A1754" s="95" t="s">
        <v>90</v>
      </c>
      <c r="B1754" s="94" t="s">
        <v>90</v>
      </c>
      <c r="C1754" s="94" t="s">
        <v>90</v>
      </c>
      <c r="D1754" s="91">
        <v>0</v>
      </c>
    </row>
    <row r="1755" spans="1:4" s="7" customFormat="1">
      <c r="A1755" s="95" t="s">
        <v>90</v>
      </c>
      <c r="B1755" s="94" t="s">
        <v>90</v>
      </c>
      <c r="C1755" s="94" t="s">
        <v>90</v>
      </c>
      <c r="D1755" s="91">
        <v>0</v>
      </c>
    </row>
    <row r="1756" spans="1:4" s="7" customFormat="1">
      <c r="A1756" s="95" t="s">
        <v>90</v>
      </c>
      <c r="B1756" s="94" t="s">
        <v>90</v>
      </c>
      <c r="C1756" s="94" t="s">
        <v>90</v>
      </c>
      <c r="D1756" s="91">
        <v>0</v>
      </c>
    </row>
    <row r="1757" spans="1:4" s="7" customFormat="1">
      <c r="A1757" s="95" t="s">
        <v>90</v>
      </c>
      <c r="B1757" s="94" t="s">
        <v>90</v>
      </c>
      <c r="C1757" s="94" t="s">
        <v>90</v>
      </c>
      <c r="D1757" s="91">
        <v>0</v>
      </c>
    </row>
    <row r="1758" spans="1:4" s="7" customFormat="1">
      <c r="A1758" s="95" t="s">
        <v>90</v>
      </c>
      <c r="B1758" s="94" t="s">
        <v>90</v>
      </c>
      <c r="C1758" s="94" t="s">
        <v>90</v>
      </c>
      <c r="D1758" s="91">
        <v>0</v>
      </c>
    </row>
    <row r="1759" spans="1:4" s="7" customFormat="1">
      <c r="A1759" s="95" t="s">
        <v>90</v>
      </c>
      <c r="B1759" s="94" t="s">
        <v>90</v>
      </c>
      <c r="C1759" s="94" t="s">
        <v>90</v>
      </c>
      <c r="D1759" s="91">
        <v>0</v>
      </c>
    </row>
    <row r="1760" spans="1:4" s="7" customFormat="1">
      <c r="A1760" s="95" t="s">
        <v>90</v>
      </c>
      <c r="B1760" s="94" t="s">
        <v>90</v>
      </c>
      <c r="C1760" s="94" t="s">
        <v>90</v>
      </c>
      <c r="D1760" s="91">
        <v>0</v>
      </c>
    </row>
    <row r="1761" spans="1:4" s="7" customFormat="1">
      <c r="A1761" s="95" t="s">
        <v>90</v>
      </c>
      <c r="B1761" s="94" t="s">
        <v>90</v>
      </c>
      <c r="C1761" s="94" t="s">
        <v>90</v>
      </c>
      <c r="D1761" s="91">
        <v>0</v>
      </c>
    </row>
    <row r="1762" spans="1:4" s="7" customFormat="1">
      <c r="A1762" s="95" t="s">
        <v>90</v>
      </c>
      <c r="B1762" s="94" t="s">
        <v>90</v>
      </c>
      <c r="C1762" s="94" t="s">
        <v>90</v>
      </c>
      <c r="D1762" s="91">
        <v>0</v>
      </c>
    </row>
    <row r="1763" spans="1:4" s="7" customFormat="1">
      <c r="A1763" s="95" t="s">
        <v>90</v>
      </c>
      <c r="B1763" s="94" t="s">
        <v>90</v>
      </c>
      <c r="C1763" s="94" t="s">
        <v>90</v>
      </c>
      <c r="D1763" s="91">
        <v>0</v>
      </c>
    </row>
    <row r="1764" spans="1:4" s="7" customFormat="1">
      <c r="A1764" s="95" t="s">
        <v>90</v>
      </c>
      <c r="B1764" s="94" t="s">
        <v>90</v>
      </c>
      <c r="C1764" s="94" t="s">
        <v>90</v>
      </c>
      <c r="D1764" s="91">
        <v>0</v>
      </c>
    </row>
    <row r="1765" spans="1:4" s="7" customFormat="1">
      <c r="A1765" s="95" t="s">
        <v>90</v>
      </c>
      <c r="B1765" s="94" t="s">
        <v>90</v>
      </c>
      <c r="C1765" s="94" t="s">
        <v>90</v>
      </c>
      <c r="D1765" s="91">
        <v>0</v>
      </c>
    </row>
    <row r="1766" spans="1:4" s="7" customFormat="1">
      <c r="A1766" s="95" t="s">
        <v>90</v>
      </c>
      <c r="B1766" s="94" t="s">
        <v>90</v>
      </c>
      <c r="C1766" s="94" t="s">
        <v>90</v>
      </c>
      <c r="D1766" s="91">
        <v>0</v>
      </c>
    </row>
    <row r="1767" spans="1:4" s="7" customFormat="1">
      <c r="A1767" s="95" t="s">
        <v>90</v>
      </c>
      <c r="B1767" s="94" t="s">
        <v>90</v>
      </c>
      <c r="C1767" s="94" t="s">
        <v>90</v>
      </c>
      <c r="D1767" s="91">
        <v>0</v>
      </c>
    </row>
    <row r="1768" spans="1:4" s="7" customFormat="1">
      <c r="A1768" s="95" t="s">
        <v>90</v>
      </c>
      <c r="B1768" s="94" t="s">
        <v>90</v>
      </c>
      <c r="C1768" s="94" t="s">
        <v>90</v>
      </c>
      <c r="D1768" s="91">
        <v>0</v>
      </c>
    </row>
    <row r="1769" spans="1:4" s="7" customFormat="1">
      <c r="A1769" s="95" t="s">
        <v>90</v>
      </c>
      <c r="B1769" s="94" t="s">
        <v>90</v>
      </c>
      <c r="C1769" s="94" t="s">
        <v>90</v>
      </c>
      <c r="D1769" s="91">
        <v>0</v>
      </c>
    </row>
    <row r="1770" spans="1:4" s="7" customFormat="1">
      <c r="A1770" s="95" t="s">
        <v>90</v>
      </c>
      <c r="B1770" s="94" t="s">
        <v>90</v>
      </c>
      <c r="C1770" s="94" t="s">
        <v>90</v>
      </c>
      <c r="D1770" s="91">
        <v>0</v>
      </c>
    </row>
    <row r="1771" spans="1:4" s="7" customFormat="1">
      <c r="A1771" s="95" t="s">
        <v>90</v>
      </c>
      <c r="B1771" s="94" t="s">
        <v>90</v>
      </c>
      <c r="C1771" s="94" t="s">
        <v>90</v>
      </c>
      <c r="D1771" s="91">
        <v>0</v>
      </c>
    </row>
    <row r="1772" spans="1:4" s="7" customFormat="1">
      <c r="A1772" s="95" t="s">
        <v>90</v>
      </c>
      <c r="B1772" s="94" t="s">
        <v>90</v>
      </c>
      <c r="C1772" s="94" t="s">
        <v>90</v>
      </c>
      <c r="D1772" s="91">
        <v>0</v>
      </c>
    </row>
    <row r="1773" spans="1:4" s="7" customFormat="1">
      <c r="A1773" s="95" t="s">
        <v>90</v>
      </c>
      <c r="B1773" s="94" t="s">
        <v>90</v>
      </c>
      <c r="C1773" s="94" t="s">
        <v>90</v>
      </c>
      <c r="D1773" s="91">
        <v>0</v>
      </c>
    </row>
    <row r="1774" spans="1:4" s="7" customFormat="1">
      <c r="A1774" s="95" t="s">
        <v>90</v>
      </c>
      <c r="B1774" s="94" t="s">
        <v>90</v>
      </c>
      <c r="C1774" s="94" t="s">
        <v>90</v>
      </c>
      <c r="D1774" s="91">
        <v>0</v>
      </c>
    </row>
    <row r="1775" spans="1:4" s="7" customFormat="1">
      <c r="A1775" s="95" t="s">
        <v>90</v>
      </c>
      <c r="B1775" s="94" t="s">
        <v>90</v>
      </c>
      <c r="C1775" s="94" t="s">
        <v>90</v>
      </c>
      <c r="D1775" s="91">
        <v>0</v>
      </c>
    </row>
    <row r="1776" spans="1:4" s="7" customFormat="1">
      <c r="A1776" s="95" t="s">
        <v>90</v>
      </c>
      <c r="B1776" s="94" t="s">
        <v>90</v>
      </c>
      <c r="C1776" s="94" t="s">
        <v>90</v>
      </c>
      <c r="D1776" s="91">
        <v>0</v>
      </c>
    </row>
    <row r="1777" spans="1:4" s="7" customFormat="1">
      <c r="A1777" s="95" t="s">
        <v>90</v>
      </c>
      <c r="B1777" s="94" t="s">
        <v>90</v>
      </c>
      <c r="C1777" s="94" t="s">
        <v>90</v>
      </c>
      <c r="D1777" s="91">
        <v>0</v>
      </c>
    </row>
    <row r="1778" spans="1:4" s="7" customFormat="1">
      <c r="A1778" s="95" t="s">
        <v>90</v>
      </c>
      <c r="B1778" s="94" t="s">
        <v>90</v>
      </c>
      <c r="C1778" s="94" t="s">
        <v>90</v>
      </c>
      <c r="D1778" s="91">
        <v>0</v>
      </c>
    </row>
    <row r="1779" spans="1:4" s="7" customFormat="1">
      <c r="A1779" s="95" t="s">
        <v>90</v>
      </c>
      <c r="B1779" s="94" t="s">
        <v>90</v>
      </c>
      <c r="C1779" s="94" t="s">
        <v>90</v>
      </c>
      <c r="D1779" s="91">
        <v>0</v>
      </c>
    </row>
    <row r="1780" spans="1:4" s="7" customFormat="1">
      <c r="A1780" s="95" t="s">
        <v>90</v>
      </c>
      <c r="B1780" s="94" t="s">
        <v>90</v>
      </c>
      <c r="C1780" s="94" t="s">
        <v>90</v>
      </c>
      <c r="D1780" s="91">
        <v>0</v>
      </c>
    </row>
    <row r="1781" spans="1:4" s="7" customFormat="1">
      <c r="A1781" s="95" t="s">
        <v>90</v>
      </c>
      <c r="B1781" s="94" t="s">
        <v>90</v>
      </c>
      <c r="C1781" s="94" t="s">
        <v>90</v>
      </c>
      <c r="D1781" s="91">
        <v>0</v>
      </c>
    </row>
    <row r="1782" spans="1:4" s="7" customFormat="1">
      <c r="A1782" s="95" t="s">
        <v>90</v>
      </c>
      <c r="B1782" s="94" t="s">
        <v>90</v>
      </c>
      <c r="C1782" s="94" t="s">
        <v>90</v>
      </c>
      <c r="D1782" s="91">
        <v>0</v>
      </c>
    </row>
    <row r="1783" spans="1:4" s="7" customFormat="1">
      <c r="A1783" s="95" t="s">
        <v>90</v>
      </c>
      <c r="B1783" s="94" t="s">
        <v>90</v>
      </c>
      <c r="C1783" s="94" t="s">
        <v>90</v>
      </c>
      <c r="D1783" s="91">
        <v>0</v>
      </c>
    </row>
    <row r="1784" spans="1:4" s="7" customFormat="1">
      <c r="A1784" s="95" t="s">
        <v>90</v>
      </c>
      <c r="B1784" s="94" t="s">
        <v>90</v>
      </c>
      <c r="C1784" s="94" t="s">
        <v>90</v>
      </c>
      <c r="D1784" s="91">
        <v>0</v>
      </c>
    </row>
    <row r="1785" spans="1:4" s="7" customFormat="1">
      <c r="A1785" s="95" t="s">
        <v>90</v>
      </c>
      <c r="B1785" s="94" t="s">
        <v>90</v>
      </c>
      <c r="C1785" s="94" t="s">
        <v>90</v>
      </c>
      <c r="D1785" s="91">
        <v>0</v>
      </c>
    </row>
    <row r="1786" spans="1:4" s="7" customFormat="1">
      <c r="A1786" s="95" t="s">
        <v>90</v>
      </c>
      <c r="B1786" s="94" t="s">
        <v>90</v>
      </c>
      <c r="C1786" s="94" t="s">
        <v>90</v>
      </c>
      <c r="D1786" s="91">
        <v>0</v>
      </c>
    </row>
    <row r="1787" spans="1:4" s="7" customFormat="1">
      <c r="A1787" s="95" t="s">
        <v>90</v>
      </c>
      <c r="B1787" s="94" t="s">
        <v>90</v>
      </c>
      <c r="C1787" s="94" t="s">
        <v>90</v>
      </c>
      <c r="D1787" s="91">
        <v>0</v>
      </c>
    </row>
    <row r="1788" spans="1:4" s="7" customFormat="1">
      <c r="A1788" s="95" t="s">
        <v>90</v>
      </c>
      <c r="B1788" s="94" t="s">
        <v>90</v>
      </c>
      <c r="C1788" s="94" t="s">
        <v>90</v>
      </c>
      <c r="D1788" s="91">
        <v>0</v>
      </c>
    </row>
    <row r="1789" spans="1:4" s="7" customFormat="1">
      <c r="A1789" s="95" t="s">
        <v>90</v>
      </c>
      <c r="B1789" s="94" t="s">
        <v>90</v>
      </c>
      <c r="C1789" s="94" t="s">
        <v>90</v>
      </c>
      <c r="D1789" s="91">
        <v>0</v>
      </c>
    </row>
    <row r="1790" spans="1:4" s="7" customFormat="1">
      <c r="A1790" s="95" t="s">
        <v>90</v>
      </c>
      <c r="B1790" s="94" t="s">
        <v>90</v>
      </c>
      <c r="C1790" s="94" t="s">
        <v>90</v>
      </c>
      <c r="D1790" s="91">
        <v>0</v>
      </c>
    </row>
    <row r="1791" spans="1:4" s="7" customFormat="1">
      <c r="A1791" s="95" t="s">
        <v>90</v>
      </c>
      <c r="B1791" s="94" t="s">
        <v>90</v>
      </c>
      <c r="C1791" s="94" t="s">
        <v>90</v>
      </c>
      <c r="D1791" s="91">
        <v>0</v>
      </c>
    </row>
    <row r="1792" spans="1:4" s="7" customFormat="1">
      <c r="A1792" s="95" t="s">
        <v>90</v>
      </c>
      <c r="B1792" s="94" t="s">
        <v>90</v>
      </c>
      <c r="C1792" s="94" t="s">
        <v>90</v>
      </c>
      <c r="D1792" s="91">
        <v>0</v>
      </c>
    </row>
    <row r="1793" spans="1:4" s="7" customFormat="1">
      <c r="A1793" s="95" t="s">
        <v>90</v>
      </c>
      <c r="B1793" s="94" t="s">
        <v>90</v>
      </c>
      <c r="C1793" s="94" t="s">
        <v>90</v>
      </c>
      <c r="D1793" s="91">
        <v>0</v>
      </c>
    </row>
    <row r="1794" spans="1:4" s="7" customFormat="1">
      <c r="A1794" s="95" t="s">
        <v>90</v>
      </c>
      <c r="B1794" s="94" t="s">
        <v>90</v>
      </c>
      <c r="C1794" s="94" t="s">
        <v>90</v>
      </c>
      <c r="D1794" s="91">
        <v>0</v>
      </c>
    </row>
    <row r="1795" spans="1:4" s="7" customFormat="1">
      <c r="A1795" s="95" t="s">
        <v>90</v>
      </c>
      <c r="B1795" s="94" t="s">
        <v>90</v>
      </c>
      <c r="C1795" s="94" t="s">
        <v>90</v>
      </c>
      <c r="D1795" s="91">
        <v>0</v>
      </c>
    </row>
    <row r="1796" spans="1:4" s="7" customFormat="1">
      <c r="A1796" s="95" t="s">
        <v>90</v>
      </c>
      <c r="B1796" s="94" t="s">
        <v>90</v>
      </c>
      <c r="C1796" s="94" t="s">
        <v>90</v>
      </c>
      <c r="D1796" s="91">
        <v>0</v>
      </c>
    </row>
    <row r="1797" spans="1:4" s="7" customFormat="1">
      <c r="A1797" s="95" t="s">
        <v>90</v>
      </c>
      <c r="B1797" s="94" t="s">
        <v>90</v>
      </c>
      <c r="C1797" s="94" t="s">
        <v>90</v>
      </c>
      <c r="D1797" s="91">
        <v>0</v>
      </c>
    </row>
    <row r="1798" spans="1:4" s="7" customFormat="1">
      <c r="A1798" s="95" t="s">
        <v>90</v>
      </c>
      <c r="B1798" s="94" t="s">
        <v>90</v>
      </c>
      <c r="C1798" s="94" t="s">
        <v>90</v>
      </c>
      <c r="D1798" s="91">
        <v>0</v>
      </c>
    </row>
    <row r="1799" spans="1:4" s="7" customFormat="1">
      <c r="A1799" s="95" t="s">
        <v>90</v>
      </c>
      <c r="B1799" s="94" t="s">
        <v>90</v>
      </c>
      <c r="C1799" s="94" t="s">
        <v>90</v>
      </c>
      <c r="D1799" s="91">
        <v>0</v>
      </c>
    </row>
    <row r="1800" spans="1:4" s="7" customFormat="1">
      <c r="A1800" s="95" t="s">
        <v>90</v>
      </c>
      <c r="B1800" s="94" t="s">
        <v>90</v>
      </c>
      <c r="C1800" s="94" t="s">
        <v>90</v>
      </c>
      <c r="D1800" s="91">
        <v>0</v>
      </c>
    </row>
    <row r="1801" spans="1:4" s="7" customFormat="1">
      <c r="A1801" s="95" t="s">
        <v>90</v>
      </c>
      <c r="B1801" s="94" t="s">
        <v>90</v>
      </c>
      <c r="C1801" s="94" t="s">
        <v>90</v>
      </c>
      <c r="D1801" s="91">
        <v>0</v>
      </c>
    </row>
    <row r="1802" spans="1:4" s="7" customFormat="1">
      <c r="A1802" s="95" t="s">
        <v>90</v>
      </c>
      <c r="B1802" s="94" t="s">
        <v>90</v>
      </c>
      <c r="C1802" s="94" t="s">
        <v>90</v>
      </c>
      <c r="D1802" s="91">
        <v>0</v>
      </c>
    </row>
    <row r="1803" spans="1:4" s="7" customFormat="1">
      <c r="A1803" s="95" t="s">
        <v>90</v>
      </c>
      <c r="B1803" s="94" t="s">
        <v>90</v>
      </c>
      <c r="C1803" s="94" t="s">
        <v>90</v>
      </c>
      <c r="D1803" s="91">
        <v>0</v>
      </c>
    </row>
    <row r="1804" spans="1:4" s="7" customFormat="1">
      <c r="A1804" s="95" t="s">
        <v>90</v>
      </c>
      <c r="B1804" s="94" t="s">
        <v>90</v>
      </c>
      <c r="C1804" s="94" t="s">
        <v>90</v>
      </c>
      <c r="D1804" s="91">
        <v>0</v>
      </c>
    </row>
    <row r="1805" spans="1:4" s="7" customFormat="1">
      <c r="A1805" s="95" t="s">
        <v>90</v>
      </c>
      <c r="B1805" s="94" t="s">
        <v>90</v>
      </c>
      <c r="C1805" s="94" t="s">
        <v>90</v>
      </c>
      <c r="D1805" s="91">
        <v>0</v>
      </c>
    </row>
    <row r="1806" spans="1:4" s="7" customFormat="1">
      <c r="A1806" s="95" t="s">
        <v>90</v>
      </c>
      <c r="B1806" s="94" t="s">
        <v>90</v>
      </c>
      <c r="C1806" s="94" t="s">
        <v>90</v>
      </c>
      <c r="D1806" s="91">
        <v>0</v>
      </c>
    </row>
    <row r="1807" spans="1:4" s="7" customFormat="1">
      <c r="A1807" s="95" t="s">
        <v>90</v>
      </c>
      <c r="B1807" s="94" t="s">
        <v>90</v>
      </c>
      <c r="C1807" s="94" t="s">
        <v>90</v>
      </c>
      <c r="D1807" s="91">
        <v>0</v>
      </c>
    </row>
    <row r="1808" spans="1:4" s="7" customFormat="1">
      <c r="A1808" s="95" t="s">
        <v>90</v>
      </c>
      <c r="B1808" s="94" t="s">
        <v>90</v>
      </c>
      <c r="C1808" s="94" t="s">
        <v>90</v>
      </c>
      <c r="D1808" s="91">
        <v>0</v>
      </c>
    </row>
    <row r="1809" spans="1:4" s="7" customFormat="1">
      <c r="A1809" s="95" t="s">
        <v>90</v>
      </c>
      <c r="B1809" s="94" t="s">
        <v>90</v>
      </c>
      <c r="C1809" s="94" t="s">
        <v>90</v>
      </c>
      <c r="D1809" s="91">
        <v>0</v>
      </c>
    </row>
    <row r="1810" spans="1:4" s="7" customFormat="1">
      <c r="A1810" s="95" t="s">
        <v>90</v>
      </c>
      <c r="B1810" s="94" t="s">
        <v>90</v>
      </c>
      <c r="C1810" s="94" t="s">
        <v>90</v>
      </c>
      <c r="D1810" s="91">
        <v>0</v>
      </c>
    </row>
    <row r="1811" spans="1:4" s="7" customFormat="1">
      <c r="A1811" s="95" t="s">
        <v>90</v>
      </c>
      <c r="B1811" s="94" t="s">
        <v>90</v>
      </c>
      <c r="C1811" s="94" t="s">
        <v>90</v>
      </c>
      <c r="D1811" s="91">
        <v>0</v>
      </c>
    </row>
    <row r="1812" spans="1:4" s="7" customFormat="1">
      <c r="A1812" s="95" t="s">
        <v>90</v>
      </c>
      <c r="B1812" s="94" t="s">
        <v>90</v>
      </c>
      <c r="C1812" s="94" t="s">
        <v>90</v>
      </c>
      <c r="D1812" s="91">
        <v>0</v>
      </c>
    </row>
    <row r="1813" spans="1:4" s="7" customFormat="1">
      <c r="A1813" s="95" t="s">
        <v>90</v>
      </c>
      <c r="B1813" s="94" t="s">
        <v>90</v>
      </c>
      <c r="C1813" s="94" t="s">
        <v>90</v>
      </c>
      <c r="D1813" s="91">
        <v>0</v>
      </c>
    </row>
    <row r="1814" spans="1:4" s="7" customFormat="1">
      <c r="A1814" s="95" t="s">
        <v>90</v>
      </c>
      <c r="B1814" s="94" t="s">
        <v>90</v>
      </c>
      <c r="C1814" s="94" t="s">
        <v>90</v>
      </c>
      <c r="D1814" s="91">
        <v>0</v>
      </c>
    </row>
    <row r="1815" spans="1:4" s="7" customFormat="1">
      <c r="A1815" s="95" t="s">
        <v>90</v>
      </c>
      <c r="B1815" s="94" t="s">
        <v>90</v>
      </c>
      <c r="C1815" s="94" t="s">
        <v>90</v>
      </c>
      <c r="D1815" s="91">
        <v>0</v>
      </c>
    </row>
    <row r="1816" spans="1:4" s="7" customFormat="1">
      <c r="A1816" s="95" t="s">
        <v>90</v>
      </c>
      <c r="B1816" s="94" t="s">
        <v>90</v>
      </c>
      <c r="C1816" s="94" t="s">
        <v>90</v>
      </c>
      <c r="D1816" s="91">
        <v>0</v>
      </c>
    </row>
    <row r="1817" spans="1:4" s="7" customFormat="1">
      <c r="A1817" s="95" t="s">
        <v>90</v>
      </c>
      <c r="B1817" s="94" t="s">
        <v>90</v>
      </c>
      <c r="C1817" s="94" t="s">
        <v>90</v>
      </c>
      <c r="D1817" s="91">
        <v>0</v>
      </c>
    </row>
    <row r="1818" spans="1:4" s="7" customFormat="1">
      <c r="A1818" s="95" t="s">
        <v>90</v>
      </c>
      <c r="B1818" s="94" t="s">
        <v>90</v>
      </c>
      <c r="C1818" s="94" t="s">
        <v>90</v>
      </c>
      <c r="D1818" s="91">
        <v>0</v>
      </c>
    </row>
    <row r="1819" spans="1:4" s="7" customFormat="1">
      <c r="A1819" s="95" t="s">
        <v>90</v>
      </c>
      <c r="B1819" s="94" t="s">
        <v>90</v>
      </c>
      <c r="C1819" s="94" t="s">
        <v>90</v>
      </c>
      <c r="D1819" s="91">
        <v>0</v>
      </c>
    </row>
    <row r="1820" spans="1:4" s="7" customFormat="1">
      <c r="A1820" s="95" t="s">
        <v>90</v>
      </c>
      <c r="B1820" s="94" t="s">
        <v>90</v>
      </c>
      <c r="C1820" s="94" t="s">
        <v>90</v>
      </c>
      <c r="D1820" s="91">
        <v>0</v>
      </c>
    </row>
    <row r="1821" spans="1:4" s="7" customFormat="1">
      <c r="A1821" s="95" t="s">
        <v>90</v>
      </c>
      <c r="B1821" s="94" t="s">
        <v>90</v>
      </c>
      <c r="C1821" s="94" t="s">
        <v>90</v>
      </c>
      <c r="D1821" s="91">
        <v>0</v>
      </c>
    </row>
    <row r="1822" spans="1:4" s="7" customFormat="1">
      <c r="A1822" s="95" t="s">
        <v>90</v>
      </c>
      <c r="B1822" s="94" t="s">
        <v>90</v>
      </c>
      <c r="C1822" s="94" t="s">
        <v>90</v>
      </c>
      <c r="D1822" s="91">
        <v>0</v>
      </c>
    </row>
    <row r="1823" spans="1:4" s="7" customFormat="1">
      <c r="A1823" s="95" t="s">
        <v>90</v>
      </c>
      <c r="B1823" s="94" t="s">
        <v>90</v>
      </c>
      <c r="C1823" s="94" t="s">
        <v>90</v>
      </c>
      <c r="D1823" s="91">
        <v>0</v>
      </c>
    </row>
    <row r="1824" spans="1:4" s="7" customFormat="1">
      <c r="A1824" s="95" t="s">
        <v>90</v>
      </c>
      <c r="B1824" s="94" t="s">
        <v>90</v>
      </c>
      <c r="C1824" s="94" t="s">
        <v>90</v>
      </c>
      <c r="D1824" s="91">
        <v>0</v>
      </c>
    </row>
    <row r="1825" spans="1:4" s="7" customFormat="1">
      <c r="A1825" s="95" t="s">
        <v>90</v>
      </c>
      <c r="B1825" s="94" t="s">
        <v>90</v>
      </c>
      <c r="C1825" s="94" t="s">
        <v>90</v>
      </c>
      <c r="D1825" s="91">
        <v>0</v>
      </c>
    </row>
    <row r="1826" spans="1:4" s="7" customFormat="1">
      <c r="A1826" s="95" t="s">
        <v>90</v>
      </c>
      <c r="B1826" s="94" t="s">
        <v>90</v>
      </c>
      <c r="C1826" s="94" t="s">
        <v>90</v>
      </c>
      <c r="D1826" s="91">
        <v>0</v>
      </c>
    </row>
    <row r="1827" spans="1:4" s="7" customFormat="1">
      <c r="A1827" s="95" t="s">
        <v>90</v>
      </c>
      <c r="B1827" s="94" t="s">
        <v>90</v>
      </c>
      <c r="C1827" s="94" t="s">
        <v>90</v>
      </c>
      <c r="D1827" s="91">
        <v>0</v>
      </c>
    </row>
    <row r="1828" spans="1:4" s="7" customFormat="1">
      <c r="A1828" s="95" t="s">
        <v>90</v>
      </c>
      <c r="B1828" s="94" t="s">
        <v>90</v>
      </c>
      <c r="C1828" s="94" t="s">
        <v>90</v>
      </c>
      <c r="D1828" s="91">
        <v>0</v>
      </c>
    </row>
    <row r="1829" spans="1:4" s="7" customFormat="1">
      <c r="A1829" s="95" t="s">
        <v>90</v>
      </c>
      <c r="B1829" s="94" t="s">
        <v>90</v>
      </c>
      <c r="C1829" s="94" t="s">
        <v>90</v>
      </c>
      <c r="D1829" s="91">
        <v>0</v>
      </c>
    </row>
    <row r="1830" spans="1:4" s="7" customFormat="1">
      <c r="A1830" s="95" t="s">
        <v>90</v>
      </c>
      <c r="B1830" s="94" t="s">
        <v>90</v>
      </c>
      <c r="C1830" s="94" t="s">
        <v>90</v>
      </c>
      <c r="D1830" s="91">
        <v>0</v>
      </c>
    </row>
    <row r="1831" spans="1:4" s="7" customFormat="1">
      <c r="A1831" s="95" t="s">
        <v>90</v>
      </c>
      <c r="B1831" s="94" t="s">
        <v>90</v>
      </c>
      <c r="C1831" s="94" t="s">
        <v>90</v>
      </c>
      <c r="D1831" s="91">
        <v>0</v>
      </c>
    </row>
    <row r="1832" spans="1:4" s="7" customFormat="1">
      <c r="A1832" s="95" t="s">
        <v>90</v>
      </c>
      <c r="B1832" s="94" t="s">
        <v>90</v>
      </c>
      <c r="C1832" s="94" t="s">
        <v>90</v>
      </c>
      <c r="D1832" s="91">
        <v>0</v>
      </c>
    </row>
    <row r="1833" spans="1:4" s="7" customFormat="1">
      <c r="A1833" s="95" t="s">
        <v>90</v>
      </c>
      <c r="B1833" s="94" t="s">
        <v>90</v>
      </c>
      <c r="C1833" s="94" t="s">
        <v>90</v>
      </c>
      <c r="D1833" s="91">
        <v>0</v>
      </c>
    </row>
    <row r="1834" spans="1:4" s="7" customFormat="1">
      <c r="A1834" s="95" t="s">
        <v>90</v>
      </c>
      <c r="B1834" s="94" t="s">
        <v>90</v>
      </c>
      <c r="C1834" s="94" t="s">
        <v>90</v>
      </c>
      <c r="D1834" s="91">
        <v>0</v>
      </c>
    </row>
    <row r="1835" spans="1:4" s="7" customFormat="1">
      <c r="A1835" s="95" t="s">
        <v>90</v>
      </c>
      <c r="B1835" s="94" t="s">
        <v>90</v>
      </c>
      <c r="C1835" s="94" t="s">
        <v>90</v>
      </c>
      <c r="D1835" s="91">
        <v>0</v>
      </c>
    </row>
    <row r="1836" spans="1:4" s="7" customFormat="1">
      <c r="A1836" s="95" t="s">
        <v>90</v>
      </c>
      <c r="B1836" s="94" t="s">
        <v>90</v>
      </c>
      <c r="C1836" s="94" t="s">
        <v>90</v>
      </c>
      <c r="D1836" s="91">
        <v>0</v>
      </c>
    </row>
    <row r="1837" spans="1:4" s="7" customFormat="1">
      <c r="A1837" s="95" t="s">
        <v>90</v>
      </c>
      <c r="B1837" s="94" t="s">
        <v>90</v>
      </c>
      <c r="C1837" s="94" t="s">
        <v>90</v>
      </c>
      <c r="D1837" s="91">
        <v>0</v>
      </c>
    </row>
    <row r="1838" spans="1:4" s="7" customFormat="1">
      <c r="A1838" s="95" t="s">
        <v>90</v>
      </c>
      <c r="B1838" s="94" t="s">
        <v>90</v>
      </c>
      <c r="C1838" s="94" t="s">
        <v>90</v>
      </c>
      <c r="D1838" s="91">
        <v>0</v>
      </c>
    </row>
    <row r="1839" spans="1:4" s="7" customFormat="1">
      <c r="A1839" s="95" t="s">
        <v>90</v>
      </c>
      <c r="B1839" s="94" t="s">
        <v>90</v>
      </c>
      <c r="C1839" s="94" t="s">
        <v>90</v>
      </c>
      <c r="D1839" s="91">
        <v>0</v>
      </c>
    </row>
    <row r="1840" spans="1:4" s="7" customFormat="1">
      <c r="A1840" s="95" t="s">
        <v>90</v>
      </c>
      <c r="B1840" s="94" t="s">
        <v>90</v>
      </c>
      <c r="C1840" s="94" t="s">
        <v>90</v>
      </c>
      <c r="D1840" s="91">
        <v>0</v>
      </c>
    </row>
    <row r="1841" spans="1:4" s="7" customFormat="1">
      <c r="A1841" s="95" t="s">
        <v>90</v>
      </c>
      <c r="B1841" s="94" t="s">
        <v>90</v>
      </c>
      <c r="C1841" s="94" t="s">
        <v>90</v>
      </c>
      <c r="D1841" s="91">
        <v>0</v>
      </c>
    </row>
    <row r="1842" spans="1:4" s="7" customFormat="1">
      <c r="A1842" s="95" t="s">
        <v>90</v>
      </c>
      <c r="B1842" s="94" t="s">
        <v>90</v>
      </c>
      <c r="C1842" s="94" t="s">
        <v>90</v>
      </c>
      <c r="D1842" s="91">
        <v>0</v>
      </c>
    </row>
    <row r="1843" spans="1:4" s="7" customFormat="1">
      <c r="A1843" s="95" t="s">
        <v>90</v>
      </c>
      <c r="B1843" s="94" t="s">
        <v>90</v>
      </c>
      <c r="C1843" s="94" t="s">
        <v>90</v>
      </c>
      <c r="D1843" s="91">
        <v>0</v>
      </c>
    </row>
    <row r="1844" spans="1:4" s="7" customFormat="1">
      <c r="A1844" s="95" t="s">
        <v>90</v>
      </c>
      <c r="B1844" s="94" t="s">
        <v>90</v>
      </c>
      <c r="C1844" s="94" t="s">
        <v>90</v>
      </c>
      <c r="D1844" s="91">
        <v>0</v>
      </c>
    </row>
    <row r="1845" spans="1:4" s="7" customFormat="1">
      <c r="A1845" s="95" t="s">
        <v>90</v>
      </c>
      <c r="B1845" s="94" t="s">
        <v>90</v>
      </c>
      <c r="C1845" s="94" t="s">
        <v>90</v>
      </c>
      <c r="D1845" s="91">
        <v>0</v>
      </c>
    </row>
    <row r="1846" spans="1:4" s="7" customFormat="1">
      <c r="A1846" s="95" t="s">
        <v>90</v>
      </c>
      <c r="B1846" s="94" t="s">
        <v>90</v>
      </c>
      <c r="C1846" s="94" t="s">
        <v>90</v>
      </c>
      <c r="D1846" s="91">
        <v>0</v>
      </c>
    </row>
    <row r="1847" spans="1:4" s="7" customFormat="1">
      <c r="A1847" s="95" t="s">
        <v>90</v>
      </c>
      <c r="B1847" s="94" t="s">
        <v>90</v>
      </c>
      <c r="C1847" s="94" t="s">
        <v>90</v>
      </c>
      <c r="D1847" s="91">
        <v>0</v>
      </c>
    </row>
    <row r="1848" spans="1:4" s="7" customFormat="1">
      <c r="A1848" s="95" t="s">
        <v>90</v>
      </c>
      <c r="B1848" s="94" t="s">
        <v>90</v>
      </c>
      <c r="C1848" s="94" t="s">
        <v>90</v>
      </c>
      <c r="D1848" s="91">
        <v>0</v>
      </c>
    </row>
    <row r="1849" spans="1:4" s="7" customFormat="1">
      <c r="A1849" s="95" t="s">
        <v>90</v>
      </c>
      <c r="B1849" s="94" t="s">
        <v>90</v>
      </c>
      <c r="C1849" s="94" t="s">
        <v>90</v>
      </c>
      <c r="D1849" s="91">
        <v>0</v>
      </c>
    </row>
    <row r="1850" spans="1:4" s="7" customFormat="1">
      <c r="A1850" s="95" t="s">
        <v>90</v>
      </c>
      <c r="B1850" s="94" t="s">
        <v>90</v>
      </c>
      <c r="C1850" s="94" t="s">
        <v>90</v>
      </c>
      <c r="D1850" s="91">
        <v>0</v>
      </c>
    </row>
    <row r="1851" spans="1:4" s="7" customFormat="1">
      <c r="A1851" s="95" t="s">
        <v>90</v>
      </c>
      <c r="B1851" s="94" t="s">
        <v>90</v>
      </c>
      <c r="C1851" s="94" t="s">
        <v>90</v>
      </c>
      <c r="D1851" s="91">
        <v>0</v>
      </c>
    </row>
    <row r="1852" spans="1:4" s="7" customFormat="1">
      <c r="A1852" s="95" t="s">
        <v>90</v>
      </c>
      <c r="B1852" s="94" t="s">
        <v>90</v>
      </c>
      <c r="C1852" s="94" t="s">
        <v>90</v>
      </c>
      <c r="D1852" s="91">
        <v>0</v>
      </c>
    </row>
    <row r="1853" spans="1:4" s="7" customFormat="1">
      <c r="A1853" s="95" t="s">
        <v>90</v>
      </c>
      <c r="B1853" s="94" t="s">
        <v>90</v>
      </c>
      <c r="C1853" s="94" t="s">
        <v>90</v>
      </c>
      <c r="D1853" s="91">
        <v>0</v>
      </c>
    </row>
    <row r="1854" spans="1:4" s="7" customFormat="1">
      <c r="A1854" s="95" t="s">
        <v>90</v>
      </c>
      <c r="B1854" s="94" t="s">
        <v>90</v>
      </c>
      <c r="C1854" s="94" t="s">
        <v>90</v>
      </c>
      <c r="D1854" s="91">
        <v>0</v>
      </c>
    </row>
    <row r="1855" spans="1:4" s="7" customFormat="1">
      <c r="A1855" s="95" t="s">
        <v>90</v>
      </c>
      <c r="B1855" s="94" t="s">
        <v>90</v>
      </c>
      <c r="C1855" s="94" t="s">
        <v>90</v>
      </c>
      <c r="D1855" s="91">
        <v>0</v>
      </c>
    </row>
    <row r="1856" spans="1:4" s="7" customFormat="1">
      <c r="A1856" s="95" t="s">
        <v>90</v>
      </c>
      <c r="B1856" s="94" t="s">
        <v>90</v>
      </c>
      <c r="C1856" s="94" t="s">
        <v>90</v>
      </c>
      <c r="D1856" s="91">
        <v>0</v>
      </c>
    </row>
    <row r="1857" spans="1:4" s="7" customFormat="1">
      <c r="A1857" s="95" t="s">
        <v>90</v>
      </c>
      <c r="B1857" s="94" t="s">
        <v>90</v>
      </c>
      <c r="C1857" s="94" t="s">
        <v>90</v>
      </c>
      <c r="D1857" s="91">
        <v>0</v>
      </c>
    </row>
    <row r="1858" spans="1:4" s="7" customFormat="1">
      <c r="A1858" s="95" t="s">
        <v>90</v>
      </c>
      <c r="B1858" s="94" t="s">
        <v>90</v>
      </c>
      <c r="C1858" s="94" t="s">
        <v>90</v>
      </c>
      <c r="D1858" s="91">
        <v>0</v>
      </c>
    </row>
    <row r="1859" spans="1:4" s="7" customFormat="1">
      <c r="A1859" s="95" t="s">
        <v>90</v>
      </c>
      <c r="B1859" s="94" t="s">
        <v>90</v>
      </c>
      <c r="C1859" s="94" t="s">
        <v>90</v>
      </c>
      <c r="D1859" s="91">
        <v>0</v>
      </c>
    </row>
    <row r="1860" spans="1:4" s="7" customFormat="1">
      <c r="A1860" s="95" t="s">
        <v>90</v>
      </c>
      <c r="B1860" s="94" t="s">
        <v>90</v>
      </c>
      <c r="C1860" s="94" t="s">
        <v>90</v>
      </c>
      <c r="D1860" s="91">
        <v>0</v>
      </c>
    </row>
    <row r="1861" spans="1:4" s="7" customFormat="1">
      <c r="A1861" s="95" t="s">
        <v>90</v>
      </c>
      <c r="B1861" s="94" t="s">
        <v>90</v>
      </c>
      <c r="C1861" s="94" t="s">
        <v>90</v>
      </c>
      <c r="D1861" s="91">
        <v>0</v>
      </c>
    </row>
    <row r="1862" spans="1:4" s="7" customFormat="1">
      <c r="A1862" s="95" t="s">
        <v>90</v>
      </c>
      <c r="B1862" s="94" t="s">
        <v>90</v>
      </c>
      <c r="C1862" s="94" t="s">
        <v>90</v>
      </c>
      <c r="D1862" s="91">
        <v>0</v>
      </c>
    </row>
    <row r="1863" spans="1:4" s="7" customFormat="1">
      <c r="A1863" s="95" t="s">
        <v>90</v>
      </c>
      <c r="B1863" s="94" t="s">
        <v>90</v>
      </c>
      <c r="C1863" s="94" t="s">
        <v>90</v>
      </c>
      <c r="D1863" s="91">
        <v>0</v>
      </c>
    </row>
    <row r="1864" spans="1:4" s="7" customFormat="1">
      <c r="A1864" s="95" t="s">
        <v>90</v>
      </c>
      <c r="B1864" s="94" t="s">
        <v>90</v>
      </c>
      <c r="C1864" s="94" t="s">
        <v>90</v>
      </c>
      <c r="D1864" s="91">
        <v>0</v>
      </c>
    </row>
    <row r="1865" spans="1:4" s="7" customFormat="1">
      <c r="A1865" s="95" t="s">
        <v>90</v>
      </c>
      <c r="B1865" s="94" t="s">
        <v>90</v>
      </c>
      <c r="C1865" s="94" t="s">
        <v>90</v>
      </c>
      <c r="D1865" s="91">
        <v>0</v>
      </c>
    </row>
    <row r="1866" spans="1:4" s="7" customFormat="1">
      <c r="A1866" s="95" t="s">
        <v>90</v>
      </c>
      <c r="B1866" s="94" t="s">
        <v>90</v>
      </c>
      <c r="C1866" s="94" t="s">
        <v>90</v>
      </c>
      <c r="D1866" s="91">
        <v>0</v>
      </c>
    </row>
    <row r="1867" spans="1:4" s="7" customFormat="1">
      <c r="A1867" s="95" t="s">
        <v>90</v>
      </c>
      <c r="B1867" s="94" t="s">
        <v>90</v>
      </c>
      <c r="C1867" s="94" t="s">
        <v>90</v>
      </c>
      <c r="D1867" s="91">
        <v>0</v>
      </c>
    </row>
    <row r="1868" spans="1:4" s="7" customFormat="1">
      <c r="A1868" s="95" t="s">
        <v>90</v>
      </c>
      <c r="B1868" s="94" t="s">
        <v>90</v>
      </c>
      <c r="C1868" s="94" t="s">
        <v>90</v>
      </c>
      <c r="D1868" s="91">
        <v>0</v>
      </c>
    </row>
    <row r="1869" spans="1:4" s="7" customFormat="1">
      <c r="A1869" s="95" t="s">
        <v>90</v>
      </c>
      <c r="B1869" s="94" t="s">
        <v>90</v>
      </c>
      <c r="C1869" s="94" t="s">
        <v>90</v>
      </c>
      <c r="D1869" s="91">
        <v>0</v>
      </c>
    </row>
    <row r="1870" spans="1:4" s="7" customFormat="1">
      <c r="A1870" s="95" t="s">
        <v>90</v>
      </c>
      <c r="B1870" s="94" t="s">
        <v>90</v>
      </c>
      <c r="C1870" s="94" t="s">
        <v>90</v>
      </c>
      <c r="D1870" s="91">
        <v>0</v>
      </c>
    </row>
    <row r="1871" spans="1:4" s="7" customFormat="1">
      <c r="A1871" s="95" t="s">
        <v>90</v>
      </c>
      <c r="B1871" s="94" t="s">
        <v>90</v>
      </c>
      <c r="C1871" s="94" t="s">
        <v>90</v>
      </c>
      <c r="D1871" s="91">
        <v>0</v>
      </c>
    </row>
    <row r="1872" spans="1:4" s="7" customFormat="1">
      <c r="A1872" s="95" t="s">
        <v>90</v>
      </c>
      <c r="B1872" s="94" t="s">
        <v>90</v>
      </c>
      <c r="C1872" s="94" t="s">
        <v>90</v>
      </c>
      <c r="D1872" s="91">
        <v>0</v>
      </c>
    </row>
    <row r="1873" spans="1:4" s="7" customFormat="1">
      <c r="A1873" s="95" t="s">
        <v>90</v>
      </c>
      <c r="B1873" s="94" t="s">
        <v>90</v>
      </c>
      <c r="C1873" s="94" t="s">
        <v>90</v>
      </c>
      <c r="D1873" s="91">
        <v>0</v>
      </c>
    </row>
    <row r="1874" spans="1:4" s="7" customFormat="1">
      <c r="A1874" s="95" t="s">
        <v>90</v>
      </c>
      <c r="B1874" s="94" t="s">
        <v>90</v>
      </c>
      <c r="C1874" s="94" t="s">
        <v>90</v>
      </c>
      <c r="D1874" s="91">
        <v>0</v>
      </c>
    </row>
    <row r="1875" spans="1:4" s="7" customFormat="1">
      <c r="A1875" s="95" t="s">
        <v>90</v>
      </c>
      <c r="B1875" s="94" t="s">
        <v>90</v>
      </c>
      <c r="C1875" s="94" t="s">
        <v>90</v>
      </c>
      <c r="D1875" s="91">
        <v>0</v>
      </c>
    </row>
    <row r="1876" spans="1:4" s="7" customFormat="1">
      <c r="A1876" s="95" t="s">
        <v>90</v>
      </c>
      <c r="B1876" s="94" t="s">
        <v>90</v>
      </c>
      <c r="C1876" s="94" t="s">
        <v>90</v>
      </c>
      <c r="D1876" s="91">
        <v>0</v>
      </c>
    </row>
    <row r="1877" spans="1:4" s="7" customFormat="1">
      <c r="A1877" s="95" t="s">
        <v>90</v>
      </c>
      <c r="B1877" s="94" t="s">
        <v>90</v>
      </c>
      <c r="C1877" s="94" t="s">
        <v>90</v>
      </c>
      <c r="D1877" s="91">
        <v>0</v>
      </c>
    </row>
    <row r="1878" spans="1:4" s="7" customFormat="1">
      <c r="A1878" s="95" t="s">
        <v>90</v>
      </c>
      <c r="B1878" s="94" t="s">
        <v>90</v>
      </c>
      <c r="C1878" s="94" t="s">
        <v>90</v>
      </c>
      <c r="D1878" s="91">
        <v>0</v>
      </c>
    </row>
    <row r="1879" spans="1:4" s="7" customFormat="1">
      <c r="A1879" s="95" t="s">
        <v>90</v>
      </c>
      <c r="B1879" s="94" t="s">
        <v>90</v>
      </c>
      <c r="C1879" s="94" t="s">
        <v>90</v>
      </c>
      <c r="D1879" s="91">
        <v>0</v>
      </c>
    </row>
    <row r="1880" spans="1:4" s="7" customFormat="1">
      <c r="A1880" s="95" t="s">
        <v>90</v>
      </c>
      <c r="B1880" s="94" t="s">
        <v>90</v>
      </c>
      <c r="C1880" s="94" t="s">
        <v>90</v>
      </c>
      <c r="D1880" s="91">
        <v>0</v>
      </c>
    </row>
    <row r="1881" spans="1:4" s="7" customFormat="1">
      <c r="A1881" s="95" t="s">
        <v>90</v>
      </c>
      <c r="B1881" s="94" t="s">
        <v>90</v>
      </c>
      <c r="C1881" s="94" t="s">
        <v>90</v>
      </c>
      <c r="D1881" s="91">
        <v>0</v>
      </c>
    </row>
    <row r="1882" spans="1:4" s="7" customFormat="1">
      <c r="A1882" s="95" t="s">
        <v>90</v>
      </c>
      <c r="B1882" s="94" t="s">
        <v>90</v>
      </c>
      <c r="C1882" s="94" t="s">
        <v>90</v>
      </c>
      <c r="D1882" s="91">
        <v>0</v>
      </c>
    </row>
    <row r="1883" spans="1:4" s="7" customFormat="1">
      <c r="A1883" s="95" t="s">
        <v>90</v>
      </c>
      <c r="B1883" s="94" t="s">
        <v>90</v>
      </c>
      <c r="C1883" s="94" t="s">
        <v>90</v>
      </c>
      <c r="D1883" s="91">
        <v>0</v>
      </c>
    </row>
    <row r="1884" spans="1:4" s="7" customFormat="1">
      <c r="A1884" s="95" t="s">
        <v>90</v>
      </c>
      <c r="B1884" s="94" t="s">
        <v>90</v>
      </c>
      <c r="C1884" s="94" t="s">
        <v>90</v>
      </c>
      <c r="D1884" s="91">
        <v>0</v>
      </c>
    </row>
    <row r="1885" spans="1:4" s="7" customFormat="1">
      <c r="A1885" s="95" t="s">
        <v>90</v>
      </c>
      <c r="B1885" s="94" t="s">
        <v>90</v>
      </c>
      <c r="C1885" s="94" t="s">
        <v>90</v>
      </c>
      <c r="D1885" s="91">
        <v>0</v>
      </c>
    </row>
    <row r="1886" spans="1:4" s="7" customFormat="1">
      <c r="A1886" s="95" t="s">
        <v>90</v>
      </c>
      <c r="B1886" s="94" t="s">
        <v>90</v>
      </c>
      <c r="C1886" s="94" t="s">
        <v>90</v>
      </c>
      <c r="D1886" s="91">
        <v>0</v>
      </c>
    </row>
    <row r="1887" spans="1:4" s="7" customFormat="1">
      <c r="A1887" s="95" t="s">
        <v>90</v>
      </c>
      <c r="B1887" s="94" t="s">
        <v>90</v>
      </c>
      <c r="C1887" s="94" t="s">
        <v>90</v>
      </c>
      <c r="D1887" s="91">
        <v>0</v>
      </c>
    </row>
    <row r="1888" spans="1:4" s="7" customFormat="1">
      <c r="A1888" s="95" t="s">
        <v>90</v>
      </c>
      <c r="B1888" s="94" t="s">
        <v>90</v>
      </c>
      <c r="C1888" s="94" t="s">
        <v>90</v>
      </c>
      <c r="D1888" s="91">
        <v>0</v>
      </c>
    </row>
    <row r="1889" spans="1:4" s="7" customFormat="1">
      <c r="A1889" s="95" t="s">
        <v>90</v>
      </c>
      <c r="B1889" s="94" t="s">
        <v>90</v>
      </c>
      <c r="C1889" s="94" t="s">
        <v>90</v>
      </c>
      <c r="D1889" s="91">
        <v>0</v>
      </c>
    </row>
    <row r="1890" spans="1:4" s="7" customFormat="1">
      <c r="A1890" s="95" t="s">
        <v>90</v>
      </c>
      <c r="B1890" s="94" t="s">
        <v>90</v>
      </c>
      <c r="C1890" s="94" t="s">
        <v>90</v>
      </c>
      <c r="D1890" s="91">
        <v>0</v>
      </c>
    </row>
    <row r="1891" spans="1:4" s="7" customFormat="1">
      <c r="A1891" s="95" t="s">
        <v>90</v>
      </c>
      <c r="B1891" s="94" t="s">
        <v>90</v>
      </c>
      <c r="C1891" s="94" t="s">
        <v>90</v>
      </c>
      <c r="D1891" s="91">
        <v>0</v>
      </c>
    </row>
    <row r="1892" spans="1:4" s="7" customFormat="1">
      <c r="A1892" s="95" t="s">
        <v>90</v>
      </c>
      <c r="B1892" s="94" t="s">
        <v>90</v>
      </c>
      <c r="C1892" s="94" t="s">
        <v>90</v>
      </c>
      <c r="D1892" s="91">
        <v>0</v>
      </c>
    </row>
    <row r="1893" spans="1:4" s="7" customFormat="1">
      <c r="A1893" s="95" t="s">
        <v>90</v>
      </c>
      <c r="B1893" s="94" t="s">
        <v>90</v>
      </c>
      <c r="C1893" s="94" t="s">
        <v>90</v>
      </c>
      <c r="D1893" s="91">
        <v>0</v>
      </c>
    </row>
    <row r="1894" spans="1:4" s="7" customFormat="1">
      <c r="A1894" s="95" t="s">
        <v>90</v>
      </c>
      <c r="B1894" s="94" t="s">
        <v>90</v>
      </c>
      <c r="C1894" s="94" t="s">
        <v>90</v>
      </c>
      <c r="D1894" s="91">
        <v>0</v>
      </c>
    </row>
    <row r="1895" spans="1:4" s="7" customFormat="1">
      <c r="A1895" s="95" t="s">
        <v>90</v>
      </c>
      <c r="B1895" s="94" t="s">
        <v>90</v>
      </c>
      <c r="C1895" s="94" t="s">
        <v>90</v>
      </c>
      <c r="D1895" s="91">
        <v>0</v>
      </c>
    </row>
    <row r="1896" spans="1:4" s="7" customFormat="1">
      <c r="A1896" s="95" t="s">
        <v>90</v>
      </c>
      <c r="B1896" s="94" t="s">
        <v>90</v>
      </c>
      <c r="C1896" s="94" t="s">
        <v>90</v>
      </c>
      <c r="D1896" s="91">
        <v>0</v>
      </c>
    </row>
    <row r="1897" spans="1:4" s="7" customFormat="1">
      <c r="A1897" s="95" t="s">
        <v>90</v>
      </c>
      <c r="B1897" s="94" t="s">
        <v>90</v>
      </c>
      <c r="C1897" s="94" t="s">
        <v>90</v>
      </c>
      <c r="D1897" s="91">
        <v>0</v>
      </c>
    </row>
    <row r="1898" spans="1:4" s="7" customFormat="1">
      <c r="A1898" s="95" t="s">
        <v>90</v>
      </c>
      <c r="B1898" s="94" t="s">
        <v>90</v>
      </c>
      <c r="C1898" s="94" t="s">
        <v>90</v>
      </c>
      <c r="D1898" s="91">
        <v>0</v>
      </c>
    </row>
    <row r="1899" spans="1:4" s="7" customFormat="1">
      <c r="A1899" s="95" t="s">
        <v>90</v>
      </c>
      <c r="B1899" s="94" t="s">
        <v>90</v>
      </c>
      <c r="C1899" s="94" t="s">
        <v>90</v>
      </c>
      <c r="D1899" s="91">
        <v>0</v>
      </c>
    </row>
    <row r="1900" spans="1:4" s="7" customFormat="1">
      <c r="A1900" s="95" t="s">
        <v>90</v>
      </c>
      <c r="B1900" s="94" t="s">
        <v>90</v>
      </c>
      <c r="C1900" s="94" t="s">
        <v>90</v>
      </c>
      <c r="D1900" s="91">
        <v>0</v>
      </c>
    </row>
    <row r="1901" spans="1:4" s="7" customFormat="1">
      <c r="A1901" s="95" t="s">
        <v>90</v>
      </c>
      <c r="B1901" s="94" t="s">
        <v>90</v>
      </c>
      <c r="C1901" s="94" t="s">
        <v>90</v>
      </c>
      <c r="D1901" s="91">
        <v>0</v>
      </c>
    </row>
    <row r="1902" spans="1:4" s="7" customFormat="1">
      <c r="A1902" s="95" t="s">
        <v>90</v>
      </c>
      <c r="B1902" s="94" t="s">
        <v>90</v>
      </c>
      <c r="C1902" s="94" t="s">
        <v>90</v>
      </c>
      <c r="D1902" s="91">
        <v>0</v>
      </c>
    </row>
    <row r="1903" spans="1:4" s="7" customFormat="1">
      <c r="A1903" s="95" t="s">
        <v>90</v>
      </c>
      <c r="B1903" s="94" t="s">
        <v>90</v>
      </c>
      <c r="C1903" s="94" t="s">
        <v>90</v>
      </c>
      <c r="D1903" s="91">
        <v>0</v>
      </c>
    </row>
    <row r="1904" spans="1:4" s="7" customFormat="1">
      <c r="A1904" s="95" t="s">
        <v>90</v>
      </c>
      <c r="B1904" s="94" t="s">
        <v>90</v>
      </c>
      <c r="C1904" s="94" t="s">
        <v>90</v>
      </c>
      <c r="D1904" s="91">
        <v>0</v>
      </c>
    </row>
    <row r="1905" spans="1:4" s="7" customFormat="1">
      <c r="A1905" s="95" t="s">
        <v>90</v>
      </c>
      <c r="B1905" s="94" t="s">
        <v>90</v>
      </c>
      <c r="C1905" s="94" t="s">
        <v>90</v>
      </c>
      <c r="D1905" s="91">
        <v>0</v>
      </c>
    </row>
    <row r="1906" spans="1:4" s="7" customFormat="1">
      <c r="A1906" s="95" t="s">
        <v>90</v>
      </c>
      <c r="B1906" s="94" t="s">
        <v>90</v>
      </c>
      <c r="C1906" s="94" t="s">
        <v>90</v>
      </c>
      <c r="D1906" s="91">
        <v>0</v>
      </c>
    </row>
    <row r="1907" spans="1:4" s="7" customFormat="1">
      <c r="A1907" s="95" t="s">
        <v>90</v>
      </c>
      <c r="B1907" s="94" t="s">
        <v>90</v>
      </c>
      <c r="C1907" s="94" t="s">
        <v>90</v>
      </c>
      <c r="D1907" s="91">
        <v>0</v>
      </c>
    </row>
    <row r="1908" spans="1:4" s="7" customFormat="1">
      <c r="A1908" s="95" t="s">
        <v>90</v>
      </c>
      <c r="B1908" s="94" t="s">
        <v>90</v>
      </c>
      <c r="C1908" s="94" t="s">
        <v>90</v>
      </c>
      <c r="D1908" s="91">
        <v>0</v>
      </c>
    </row>
    <row r="1909" spans="1:4" s="7" customFormat="1">
      <c r="A1909" s="95" t="s">
        <v>90</v>
      </c>
      <c r="B1909" s="94" t="s">
        <v>90</v>
      </c>
      <c r="C1909" s="94" t="s">
        <v>90</v>
      </c>
      <c r="D1909" s="91">
        <v>0</v>
      </c>
    </row>
    <row r="1910" spans="1:4" s="7" customFormat="1">
      <c r="A1910" s="95" t="s">
        <v>90</v>
      </c>
      <c r="B1910" s="94" t="s">
        <v>90</v>
      </c>
      <c r="C1910" s="94" t="s">
        <v>90</v>
      </c>
      <c r="D1910" s="91">
        <v>0</v>
      </c>
    </row>
    <row r="1911" spans="1:4" s="7" customFormat="1">
      <c r="A1911" s="95" t="s">
        <v>90</v>
      </c>
      <c r="B1911" s="94" t="s">
        <v>90</v>
      </c>
      <c r="C1911" s="94" t="s">
        <v>90</v>
      </c>
      <c r="D1911" s="91">
        <v>0</v>
      </c>
    </row>
    <row r="1912" spans="1:4" s="7" customFormat="1">
      <c r="A1912" s="95" t="s">
        <v>90</v>
      </c>
      <c r="B1912" s="94" t="s">
        <v>90</v>
      </c>
      <c r="C1912" s="94" t="s">
        <v>90</v>
      </c>
      <c r="D1912" s="91">
        <v>0</v>
      </c>
    </row>
    <row r="1913" spans="1:4" s="7" customFormat="1">
      <c r="A1913" s="95" t="s">
        <v>90</v>
      </c>
      <c r="B1913" s="94" t="s">
        <v>90</v>
      </c>
      <c r="C1913" s="94" t="s">
        <v>90</v>
      </c>
      <c r="D1913" s="91">
        <v>0</v>
      </c>
    </row>
    <row r="1914" spans="1:4" s="7" customFormat="1">
      <c r="A1914" s="95" t="s">
        <v>90</v>
      </c>
      <c r="B1914" s="94" t="s">
        <v>90</v>
      </c>
      <c r="C1914" s="94" t="s">
        <v>90</v>
      </c>
      <c r="D1914" s="91">
        <v>0</v>
      </c>
    </row>
    <row r="1915" spans="1:4" s="7" customFormat="1">
      <c r="A1915" s="95" t="s">
        <v>90</v>
      </c>
      <c r="B1915" s="94" t="s">
        <v>90</v>
      </c>
      <c r="C1915" s="94" t="s">
        <v>90</v>
      </c>
      <c r="D1915" s="91">
        <v>0</v>
      </c>
    </row>
    <row r="1916" spans="1:4" s="7" customFormat="1">
      <c r="A1916" s="95" t="s">
        <v>90</v>
      </c>
      <c r="B1916" s="94" t="s">
        <v>90</v>
      </c>
      <c r="C1916" s="94" t="s">
        <v>90</v>
      </c>
      <c r="D1916" s="91">
        <v>0</v>
      </c>
    </row>
    <row r="1917" spans="1:4" s="7" customFormat="1">
      <c r="A1917" s="95" t="s">
        <v>90</v>
      </c>
      <c r="B1917" s="94" t="s">
        <v>90</v>
      </c>
      <c r="C1917" s="94" t="s">
        <v>90</v>
      </c>
      <c r="D1917" s="91">
        <v>0</v>
      </c>
    </row>
    <row r="1918" spans="1:4" s="7" customFormat="1">
      <c r="A1918" s="95" t="s">
        <v>90</v>
      </c>
      <c r="B1918" s="94" t="s">
        <v>90</v>
      </c>
      <c r="C1918" s="94" t="s">
        <v>90</v>
      </c>
      <c r="D1918" s="91">
        <v>0</v>
      </c>
    </row>
    <row r="1919" spans="1:4" s="7" customFormat="1">
      <c r="A1919" s="95" t="s">
        <v>90</v>
      </c>
      <c r="B1919" s="94" t="s">
        <v>90</v>
      </c>
      <c r="C1919" s="94" t="s">
        <v>90</v>
      </c>
      <c r="D1919" s="91">
        <v>0</v>
      </c>
    </row>
    <row r="1920" spans="1:4" s="7" customFormat="1">
      <c r="A1920" s="95" t="s">
        <v>90</v>
      </c>
      <c r="B1920" s="94" t="s">
        <v>90</v>
      </c>
      <c r="C1920" s="94" t="s">
        <v>90</v>
      </c>
      <c r="D1920" s="91">
        <v>0</v>
      </c>
    </row>
    <row r="1921" spans="1:4" s="7" customFormat="1">
      <c r="A1921" s="95" t="s">
        <v>90</v>
      </c>
      <c r="B1921" s="94" t="s">
        <v>90</v>
      </c>
      <c r="C1921" s="94" t="s">
        <v>90</v>
      </c>
      <c r="D1921" s="91">
        <v>0</v>
      </c>
    </row>
    <row r="1922" spans="1:4" s="7" customFormat="1">
      <c r="A1922" s="95" t="s">
        <v>90</v>
      </c>
      <c r="B1922" s="94" t="s">
        <v>90</v>
      </c>
      <c r="C1922" s="94" t="s">
        <v>90</v>
      </c>
      <c r="D1922" s="91">
        <v>0</v>
      </c>
    </row>
    <row r="1923" spans="1:4" s="7" customFormat="1">
      <c r="A1923" s="95" t="s">
        <v>90</v>
      </c>
      <c r="B1923" s="94" t="s">
        <v>90</v>
      </c>
      <c r="C1923" s="94" t="s">
        <v>90</v>
      </c>
      <c r="D1923" s="91">
        <v>0</v>
      </c>
    </row>
    <row r="1924" spans="1:4" s="7" customFormat="1">
      <c r="A1924" s="95" t="s">
        <v>90</v>
      </c>
      <c r="B1924" s="94" t="s">
        <v>90</v>
      </c>
      <c r="C1924" s="94" t="s">
        <v>90</v>
      </c>
      <c r="D1924" s="91">
        <v>0</v>
      </c>
    </row>
    <row r="1925" spans="1:4" s="7" customFormat="1">
      <c r="A1925" s="95" t="s">
        <v>90</v>
      </c>
      <c r="B1925" s="94" t="s">
        <v>90</v>
      </c>
      <c r="C1925" s="94" t="s">
        <v>90</v>
      </c>
      <c r="D1925" s="91">
        <v>0</v>
      </c>
    </row>
    <row r="1926" spans="1:4" s="7" customFormat="1">
      <c r="A1926" s="95" t="s">
        <v>90</v>
      </c>
      <c r="B1926" s="94" t="s">
        <v>90</v>
      </c>
      <c r="C1926" s="94" t="s">
        <v>90</v>
      </c>
      <c r="D1926" s="91">
        <v>0</v>
      </c>
    </row>
    <row r="1927" spans="1:4" s="7" customFormat="1">
      <c r="A1927" s="95" t="s">
        <v>90</v>
      </c>
      <c r="B1927" s="94" t="s">
        <v>90</v>
      </c>
      <c r="C1927" s="94" t="s">
        <v>90</v>
      </c>
      <c r="D1927" s="91">
        <v>0</v>
      </c>
    </row>
    <row r="1928" spans="1:4" s="7" customFormat="1">
      <c r="A1928" s="95" t="s">
        <v>90</v>
      </c>
      <c r="B1928" s="94" t="s">
        <v>90</v>
      </c>
      <c r="C1928" s="94" t="s">
        <v>90</v>
      </c>
      <c r="D1928" s="91">
        <v>0</v>
      </c>
    </row>
    <row r="1929" spans="1:4" s="7" customFormat="1">
      <c r="A1929" s="95" t="s">
        <v>90</v>
      </c>
      <c r="B1929" s="94" t="s">
        <v>90</v>
      </c>
      <c r="C1929" s="94" t="s">
        <v>90</v>
      </c>
      <c r="D1929" s="91">
        <v>0</v>
      </c>
    </row>
    <row r="1930" spans="1:4" s="7" customFormat="1">
      <c r="A1930" s="95" t="s">
        <v>90</v>
      </c>
      <c r="B1930" s="94" t="s">
        <v>90</v>
      </c>
      <c r="C1930" s="94" t="s">
        <v>90</v>
      </c>
      <c r="D1930" s="91">
        <v>0</v>
      </c>
    </row>
    <row r="1931" spans="1:4" s="7" customFormat="1">
      <c r="A1931" s="95" t="s">
        <v>90</v>
      </c>
      <c r="B1931" s="94" t="s">
        <v>90</v>
      </c>
      <c r="C1931" s="94" t="s">
        <v>90</v>
      </c>
      <c r="D1931" s="91">
        <v>0</v>
      </c>
    </row>
    <row r="1932" spans="1:4" s="7" customFormat="1">
      <c r="A1932" s="95" t="s">
        <v>90</v>
      </c>
      <c r="B1932" s="94" t="s">
        <v>90</v>
      </c>
      <c r="C1932" s="94" t="s">
        <v>90</v>
      </c>
      <c r="D1932" s="91">
        <v>0</v>
      </c>
    </row>
    <row r="1933" spans="1:4" s="7" customFormat="1">
      <c r="A1933" s="95" t="s">
        <v>90</v>
      </c>
      <c r="B1933" s="94" t="s">
        <v>90</v>
      </c>
      <c r="C1933" s="94" t="s">
        <v>90</v>
      </c>
      <c r="D1933" s="91">
        <v>0</v>
      </c>
    </row>
    <row r="1934" spans="1:4" s="7" customFormat="1">
      <c r="A1934" s="95" t="s">
        <v>90</v>
      </c>
      <c r="B1934" s="94" t="s">
        <v>90</v>
      </c>
      <c r="C1934" s="94" t="s">
        <v>90</v>
      </c>
      <c r="D1934" s="91">
        <v>0</v>
      </c>
    </row>
    <row r="1935" spans="1:4" s="7" customFormat="1">
      <c r="A1935" s="95" t="s">
        <v>90</v>
      </c>
      <c r="B1935" s="94" t="s">
        <v>90</v>
      </c>
      <c r="C1935" s="94" t="s">
        <v>90</v>
      </c>
      <c r="D1935" s="91">
        <v>0</v>
      </c>
    </row>
    <row r="1936" spans="1:4" s="7" customFormat="1">
      <c r="A1936" s="95" t="s">
        <v>90</v>
      </c>
      <c r="B1936" s="94" t="s">
        <v>90</v>
      </c>
      <c r="C1936" s="94" t="s">
        <v>90</v>
      </c>
      <c r="D1936" s="91">
        <v>0</v>
      </c>
    </row>
    <row r="1937" spans="1:4" s="7" customFormat="1">
      <c r="A1937" s="95" t="s">
        <v>90</v>
      </c>
      <c r="B1937" s="94" t="s">
        <v>90</v>
      </c>
      <c r="C1937" s="94" t="s">
        <v>90</v>
      </c>
      <c r="D1937" s="91">
        <v>0</v>
      </c>
    </row>
    <row r="1938" spans="1:4" s="7" customFormat="1">
      <c r="A1938" s="95" t="s">
        <v>90</v>
      </c>
      <c r="B1938" s="94" t="s">
        <v>90</v>
      </c>
      <c r="C1938" s="94" t="s">
        <v>90</v>
      </c>
      <c r="D1938" s="91">
        <v>0</v>
      </c>
    </row>
    <row r="1939" spans="1:4" s="7" customFormat="1">
      <c r="A1939" s="95" t="s">
        <v>90</v>
      </c>
      <c r="B1939" s="94" t="s">
        <v>90</v>
      </c>
      <c r="C1939" s="94" t="s">
        <v>90</v>
      </c>
      <c r="D1939" s="91">
        <v>0</v>
      </c>
    </row>
    <row r="1940" spans="1:4" s="7" customFormat="1">
      <c r="A1940" s="95" t="s">
        <v>90</v>
      </c>
      <c r="B1940" s="94" t="s">
        <v>90</v>
      </c>
      <c r="C1940" s="94" t="s">
        <v>90</v>
      </c>
      <c r="D1940" s="91">
        <v>0</v>
      </c>
    </row>
    <row r="1941" spans="1:4" s="7" customFormat="1">
      <c r="A1941" s="95" t="s">
        <v>90</v>
      </c>
      <c r="B1941" s="94" t="s">
        <v>90</v>
      </c>
      <c r="C1941" s="94" t="s">
        <v>90</v>
      </c>
      <c r="D1941" s="91">
        <v>0</v>
      </c>
    </row>
    <row r="1942" spans="1:4" s="7" customFormat="1">
      <c r="A1942" s="95" t="s">
        <v>90</v>
      </c>
      <c r="B1942" s="94" t="s">
        <v>90</v>
      </c>
      <c r="C1942" s="94" t="s">
        <v>90</v>
      </c>
      <c r="D1942" s="91">
        <v>0</v>
      </c>
    </row>
    <row r="1943" spans="1:4" s="7" customFormat="1">
      <c r="A1943" s="95" t="s">
        <v>90</v>
      </c>
      <c r="B1943" s="94" t="s">
        <v>90</v>
      </c>
      <c r="C1943" s="94" t="s">
        <v>90</v>
      </c>
      <c r="D1943" s="91">
        <v>0</v>
      </c>
    </row>
    <row r="1944" spans="1:4" s="7" customFormat="1">
      <c r="A1944" s="95" t="s">
        <v>90</v>
      </c>
      <c r="B1944" s="94" t="s">
        <v>90</v>
      </c>
      <c r="C1944" s="94" t="s">
        <v>90</v>
      </c>
      <c r="D1944" s="91">
        <v>0</v>
      </c>
    </row>
    <row r="1945" spans="1:4" s="7" customFormat="1">
      <c r="A1945" s="95" t="s">
        <v>90</v>
      </c>
      <c r="B1945" s="94" t="s">
        <v>90</v>
      </c>
      <c r="C1945" s="94" t="s">
        <v>90</v>
      </c>
      <c r="D1945" s="91">
        <v>0</v>
      </c>
    </row>
    <row r="1946" spans="1:4" s="7" customFormat="1">
      <c r="A1946" s="95" t="s">
        <v>90</v>
      </c>
      <c r="B1946" s="94" t="s">
        <v>90</v>
      </c>
      <c r="C1946" s="94" t="s">
        <v>90</v>
      </c>
      <c r="D1946" s="91">
        <v>0</v>
      </c>
    </row>
    <row r="1947" spans="1:4" s="7" customFormat="1">
      <c r="A1947" s="95" t="s">
        <v>90</v>
      </c>
      <c r="B1947" s="94" t="s">
        <v>90</v>
      </c>
      <c r="C1947" s="94" t="s">
        <v>90</v>
      </c>
      <c r="D1947" s="91">
        <v>0</v>
      </c>
    </row>
    <row r="1948" spans="1:4" s="7" customFormat="1">
      <c r="A1948" s="95" t="s">
        <v>90</v>
      </c>
      <c r="B1948" s="94" t="s">
        <v>90</v>
      </c>
      <c r="C1948" s="94" t="s">
        <v>90</v>
      </c>
      <c r="D1948" s="91">
        <v>0</v>
      </c>
    </row>
    <row r="1949" spans="1:4" s="7" customFormat="1">
      <c r="A1949" s="95" t="s">
        <v>90</v>
      </c>
      <c r="B1949" s="94" t="s">
        <v>90</v>
      </c>
      <c r="C1949" s="94" t="s">
        <v>90</v>
      </c>
      <c r="D1949" s="91">
        <v>0</v>
      </c>
    </row>
    <row r="1950" spans="1:4" s="7" customFormat="1">
      <c r="A1950" s="95" t="s">
        <v>90</v>
      </c>
      <c r="B1950" s="94" t="s">
        <v>90</v>
      </c>
      <c r="C1950" s="94" t="s">
        <v>90</v>
      </c>
      <c r="D1950" s="91">
        <v>0</v>
      </c>
    </row>
    <row r="1951" spans="1:4" s="7" customFormat="1">
      <c r="A1951" s="95" t="s">
        <v>90</v>
      </c>
      <c r="B1951" s="94" t="s">
        <v>90</v>
      </c>
      <c r="C1951" s="94" t="s">
        <v>90</v>
      </c>
      <c r="D1951" s="91">
        <v>0</v>
      </c>
    </row>
    <row r="1952" spans="1:4" s="7" customFormat="1">
      <c r="A1952" s="95" t="s">
        <v>90</v>
      </c>
      <c r="B1952" s="94" t="s">
        <v>90</v>
      </c>
      <c r="C1952" s="94" t="s">
        <v>90</v>
      </c>
      <c r="D1952" s="91">
        <v>0</v>
      </c>
    </row>
    <row r="1953" spans="1:4" s="7" customFormat="1">
      <c r="A1953" s="95" t="s">
        <v>90</v>
      </c>
      <c r="B1953" s="94" t="s">
        <v>90</v>
      </c>
      <c r="C1953" s="94" t="s">
        <v>90</v>
      </c>
      <c r="D1953" s="91">
        <v>0</v>
      </c>
    </row>
    <row r="1954" spans="1:4" s="7" customFormat="1">
      <c r="A1954" s="95" t="s">
        <v>90</v>
      </c>
      <c r="B1954" s="94" t="s">
        <v>90</v>
      </c>
      <c r="C1954" s="94" t="s">
        <v>90</v>
      </c>
      <c r="D1954" s="91">
        <v>0</v>
      </c>
    </row>
    <row r="1955" spans="1:4" s="7" customFormat="1">
      <c r="A1955" s="95" t="s">
        <v>90</v>
      </c>
      <c r="B1955" s="94" t="s">
        <v>90</v>
      </c>
      <c r="C1955" s="94" t="s">
        <v>90</v>
      </c>
      <c r="D1955" s="91">
        <v>0</v>
      </c>
    </row>
    <row r="1956" spans="1:4" s="7" customFormat="1">
      <c r="A1956" s="95" t="s">
        <v>90</v>
      </c>
      <c r="B1956" s="94" t="s">
        <v>90</v>
      </c>
      <c r="C1956" s="94" t="s">
        <v>90</v>
      </c>
      <c r="D1956" s="91">
        <v>0</v>
      </c>
    </row>
    <row r="1957" spans="1:4" s="7" customFormat="1">
      <c r="A1957" s="95" t="s">
        <v>90</v>
      </c>
      <c r="B1957" s="94" t="s">
        <v>90</v>
      </c>
      <c r="C1957" s="94" t="s">
        <v>90</v>
      </c>
      <c r="D1957" s="91">
        <v>0</v>
      </c>
    </row>
    <row r="1958" spans="1:4" s="7" customFormat="1">
      <c r="A1958" s="95" t="s">
        <v>90</v>
      </c>
      <c r="B1958" s="94" t="s">
        <v>90</v>
      </c>
      <c r="C1958" s="94" t="s">
        <v>90</v>
      </c>
      <c r="D1958" s="91">
        <v>0</v>
      </c>
    </row>
    <row r="1959" spans="1:4" s="7" customFormat="1">
      <c r="A1959" s="95" t="s">
        <v>90</v>
      </c>
      <c r="B1959" s="94" t="s">
        <v>90</v>
      </c>
      <c r="C1959" s="94" t="s">
        <v>90</v>
      </c>
      <c r="D1959" s="91">
        <v>0</v>
      </c>
    </row>
    <row r="1960" spans="1:4" s="7" customFormat="1">
      <c r="A1960" s="95" t="s">
        <v>90</v>
      </c>
      <c r="B1960" s="94" t="s">
        <v>90</v>
      </c>
      <c r="C1960" s="94" t="s">
        <v>90</v>
      </c>
      <c r="D1960" s="91">
        <v>0</v>
      </c>
    </row>
    <row r="1961" spans="1:4" s="7" customFormat="1">
      <c r="A1961" s="95" t="s">
        <v>90</v>
      </c>
      <c r="B1961" s="94" t="s">
        <v>90</v>
      </c>
      <c r="C1961" s="94" t="s">
        <v>90</v>
      </c>
      <c r="D1961" s="91">
        <v>0</v>
      </c>
    </row>
    <row r="1962" spans="1:4" s="7" customFormat="1">
      <c r="A1962" s="95" t="s">
        <v>90</v>
      </c>
      <c r="B1962" s="94" t="s">
        <v>90</v>
      </c>
      <c r="C1962" s="94" t="s">
        <v>90</v>
      </c>
      <c r="D1962" s="91">
        <v>0</v>
      </c>
    </row>
    <row r="1963" spans="1:4" s="7" customFormat="1">
      <c r="A1963" s="95" t="s">
        <v>90</v>
      </c>
      <c r="B1963" s="94" t="s">
        <v>90</v>
      </c>
      <c r="C1963" s="94" t="s">
        <v>90</v>
      </c>
      <c r="D1963" s="91">
        <v>0</v>
      </c>
    </row>
    <row r="1964" spans="1:4" s="7" customFormat="1">
      <c r="A1964" s="95" t="s">
        <v>90</v>
      </c>
      <c r="B1964" s="94" t="s">
        <v>90</v>
      </c>
      <c r="C1964" s="94" t="s">
        <v>90</v>
      </c>
      <c r="D1964" s="91">
        <v>0</v>
      </c>
    </row>
    <row r="1965" spans="1:4" s="7" customFormat="1">
      <c r="A1965" s="95" t="s">
        <v>90</v>
      </c>
      <c r="B1965" s="94" t="s">
        <v>90</v>
      </c>
      <c r="C1965" s="94" t="s">
        <v>90</v>
      </c>
      <c r="D1965" s="91">
        <v>0</v>
      </c>
    </row>
    <row r="1966" spans="1:4" s="7" customFormat="1">
      <c r="A1966" s="95" t="s">
        <v>90</v>
      </c>
      <c r="B1966" s="94" t="s">
        <v>90</v>
      </c>
      <c r="C1966" s="94" t="s">
        <v>90</v>
      </c>
      <c r="D1966" s="91">
        <v>0</v>
      </c>
    </row>
    <row r="1967" spans="1:4" s="7" customFormat="1">
      <c r="A1967" s="95" t="s">
        <v>90</v>
      </c>
      <c r="B1967" s="94" t="s">
        <v>90</v>
      </c>
      <c r="C1967" s="94" t="s">
        <v>90</v>
      </c>
      <c r="D1967" s="91">
        <v>0</v>
      </c>
    </row>
    <row r="1968" spans="1:4" s="7" customFormat="1">
      <c r="A1968" s="95" t="s">
        <v>90</v>
      </c>
      <c r="B1968" s="94" t="s">
        <v>90</v>
      </c>
      <c r="C1968" s="94" t="s">
        <v>90</v>
      </c>
      <c r="D1968" s="91">
        <v>0</v>
      </c>
    </row>
    <row r="1969" spans="1:4" s="7" customFormat="1">
      <c r="A1969" s="95" t="s">
        <v>90</v>
      </c>
      <c r="B1969" s="94" t="s">
        <v>90</v>
      </c>
      <c r="C1969" s="94" t="s">
        <v>90</v>
      </c>
      <c r="D1969" s="91">
        <v>0</v>
      </c>
    </row>
    <row r="1970" spans="1:4" s="7" customFormat="1">
      <c r="A1970" s="95" t="s">
        <v>90</v>
      </c>
      <c r="B1970" s="94" t="s">
        <v>90</v>
      </c>
      <c r="C1970" s="94" t="s">
        <v>90</v>
      </c>
      <c r="D1970" s="91">
        <v>0</v>
      </c>
    </row>
    <row r="1971" spans="1:4" s="7" customFormat="1">
      <c r="A1971" s="95" t="s">
        <v>90</v>
      </c>
      <c r="B1971" s="94" t="s">
        <v>90</v>
      </c>
      <c r="C1971" s="94" t="s">
        <v>90</v>
      </c>
      <c r="D1971" s="91">
        <v>0</v>
      </c>
    </row>
    <row r="1972" spans="1:4" s="7" customFormat="1">
      <c r="A1972" s="95" t="s">
        <v>90</v>
      </c>
      <c r="B1972" s="94" t="s">
        <v>90</v>
      </c>
      <c r="C1972" s="94" t="s">
        <v>90</v>
      </c>
      <c r="D1972" s="91">
        <v>0</v>
      </c>
    </row>
    <row r="1973" spans="1:4" s="7" customFormat="1">
      <c r="A1973" s="95" t="s">
        <v>90</v>
      </c>
      <c r="B1973" s="94" t="s">
        <v>90</v>
      </c>
      <c r="C1973" s="94" t="s">
        <v>90</v>
      </c>
      <c r="D1973" s="91">
        <v>0</v>
      </c>
    </row>
    <row r="1974" spans="1:4" s="7" customFormat="1">
      <c r="A1974" s="95" t="s">
        <v>90</v>
      </c>
      <c r="B1974" s="94" t="s">
        <v>90</v>
      </c>
      <c r="C1974" s="94" t="s">
        <v>90</v>
      </c>
      <c r="D1974" s="91">
        <v>0</v>
      </c>
    </row>
    <row r="1975" spans="1:4" s="7" customFormat="1">
      <c r="A1975" s="95" t="s">
        <v>90</v>
      </c>
      <c r="B1975" s="94" t="s">
        <v>90</v>
      </c>
      <c r="C1975" s="94" t="s">
        <v>90</v>
      </c>
      <c r="D1975" s="91">
        <v>0</v>
      </c>
    </row>
    <row r="1976" spans="1:4" s="7" customFormat="1">
      <c r="A1976" s="95" t="s">
        <v>90</v>
      </c>
      <c r="B1976" s="94" t="s">
        <v>90</v>
      </c>
      <c r="C1976" s="94" t="s">
        <v>90</v>
      </c>
      <c r="D1976" s="91">
        <v>0</v>
      </c>
    </row>
    <row r="1977" spans="1:4" s="7" customFormat="1">
      <c r="A1977" s="95" t="s">
        <v>90</v>
      </c>
      <c r="B1977" s="94" t="s">
        <v>90</v>
      </c>
      <c r="C1977" s="94" t="s">
        <v>90</v>
      </c>
      <c r="D1977" s="91">
        <v>0</v>
      </c>
    </row>
    <row r="1978" spans="1:4" s="7" customFormat="1">
      <c r="A1978" s="95" t="s">
        <v>90</v>
      </c>
      <c r="B1978" s="94" t="s">
        <v>90</v>
      </c>
      <c r="C1978" s="94" t="s">
        <v>90</v>
      </c>
      <c r="D1978" s="91">
        <v>0</v>
      </c>
    </row>
    <row r="1979" spans="1:4" s="7" customFormat="1">
      <c r="A1979" s="95" t="s">
        <v>90</v>
      </c>
      <c r="B1979" s="94" t="s">
        <v>90</v>
      </c>
      <c r="C1979" s="94" t="s">
        <v>90</v>
      </c>
      <c r="D1979" s="91">
        <v>0</v>
      </c>
    </row>
    <row r="1980" spans="1:4" s="7" customFormat="1">
      <c r="A1980" s="95" t="s">
        <v>90</v>
      </c>
      <c r="B1980" s="94" t="s">
        <v>90</v>
      </c>
      <c r="C1980" s="94" t="s">
        <v>90</v>
      </c>
      <c r="D1980" s="91">
        <v>0</v>
      </c>
    </row>
    <row r="1981" spans="1:4" s="7" customFormat="1">
      <c r="A1981" s="95" t="s">
        <v>90</v>
      </c>
      <c r="B1981" s="94" t="s">
        <v>90</v>
      </c>
      <c r="C1981" s="94" t="s">
        <v>90</v>
      </c>
      <c r="D1981" s="91">
        <v>0</v>
      </c>
    </row>
    <row r="1982" spans="1:4" s="7" customFormat="1">
      <c r="A1982" s="95" t="s">
        <v>90</v>
      </c>
      <c r="B1982" s="94" t="s">
        <v>90</v>
      </c>
      <c r="C1982" s="94" t="s">
        <v>90</v>
      </c>
      <c r="D1982" s="91">
        <v>0</v>
      </c>
    </row>
    <row r="1983" spans="1:4" s="7" customFormat="1">
      <c r="A1983" s="95" t="s">
        <v>90</v>
      </c>
      <c r="B1983" s="94" t="s">
        <v>90</v>
      </c>
      <c r="C1983" s="94" t="s">
        <v>90</v>
      </c>
      <c r="D1983" s="91">
        <v>0</v>
      </c>
    </row>
    <row r="1984" spans="1:4" s="7" customFormat="1">
      <c r="A1984" s="95" t="s">
        <v>90</v>
      </c>
      <c r="B1984" s="94" t="s">
        <v>90</v>
      </c>
      <c r="C1984" s="94" t="s">
        <v>90</v>
      </c>
      <c r="D1984" s="91">
        <v>0</v>
      </c>
    </row>
    <row r="1985" spans="1:4" s="7" customFormat="1">
      <c r="A1985" s="95" t="s">
        <v>90</v>
      </c>
      <c r="B1985" s="94" t="s">
        <v>90</v>
      </c>
      <c r="C1985" s="94" t="s">
        <v>90</v>
      </c>
      <c r="D1985" s="91">
        <v>0</v>
      </c>
    </row>
    <row r="1986" spans="1:4" s="7" customFormat="1">
      <c r="A1986" s="95" t="s">
        <v>90</v>
      </c>
      <c r="B1986" s="94" t="s">
        <v>90</v>
      </c>
      <c r="C1986" s="94" t="s">
        <v>90</v>
      </c>
      <c r="D1986" s="91">
        <v>0</v>
      </c>
    </row>
    <row r="1987" spans="1:4" s="7" customFormat="1">
      <c r="A1987" s="95" t="s">
        <v>90</v>
      </c>
      <c r="B1987" s="94" t="s">
        <v>90</v>
      </c>
      <c r="C1987" s="94" t="s">
        <v>90</v>
      </c>
      <c r="D1987" s="91">
        <v>0</v>
      </c>
    </row>
    <row r="1988" spans="1:4" s="7" customFormat="1">
      <c r="A1988" s="95" t="s">
        <v>90</v>
      </c>
      <c r="B1988" s="94" t="s">
        <v>90</v>
      </c>
      <c r="C1988" s="94" t="s">
        <v>90</v>
      </c>
      <c r="D1988" s="91">
        <v>0</v>
      </c>
    </row>
    <row r="1989" spans="1:4" s="7" customFormat="1">
      <c r="A1989" s="95" t="s">
        <v>90</v>
      </c>
      <c r="B1989" s="94" t="s">
        <v>90</v>
      </c>
      <c r="C1989" s="94" t="s">
        <v>90</v>
      </c>
      <c r="D1989" s="91">
        <v>0</v>
      </c>
    </row>
    <row r="1990" spans="1:4" s="7" customFormat="1">
      <c r="A1990" s="95" t="s">
        <v>90</v>
      </c>
      <c r="B1990" s="94" t="s">
        <v>90</v>
      </c>
      <c r="C1990" s="94" t="s">
        <v>90</v>
      </c>
      <c r="D1990" s="91">
        <v>0</v>
      </c>
    </row>
    <row r="1991" spans="1:4" s="7" customFormat="1">
      <c r="A1991" s="95" t="s">
        <v>90</v>
      </c>
      <c r="B1991" s="94" t="s">
        <v>90</v>
      </c>
      <c r="C1991" s="94" t="s">
        <v>90</v>
      </c>
      <c r="D1991" s="91">
        <v>0</v>
      </c>
    </row>
    <row r="1992" spans="1:4" s="7" customFormat="1">
      <c r="A1992" s="95" t="s">
        <v>90</v>
      </c>
      <c r="B1992" s="94" t="s">
        <v>90</v>
      </c>
      <c r="C1992" s="94" t="s">
        <v>90</v>
      </c>
      <c r="D1992" s="91">
        <v>0</v>
      </c>
    </row>
    <row r="1993" spans="1:4" s="7" customFormat="1">
      <c r="A1993" s="95" t="s">
        <v>90</v>
      </c>
      <c r="B1993" s="94" t="s">
        <v>90</v>
      </c>
      <c r="C1993" s="94" t="s">
        <v>90</v>
      </c>
      <c r="D1993" s="91">
        <v>0</v>
      </c>
    </row>
    <row r="1994" spans="1:4" s="7" customFormat="1">
      <c r="A1994" s="95" t="s">
        <v>90</v>
      </c>
      <c r="B1994" s="94" t="s">
        <v>90</v>
      </c>
      <c r="C1994" s="94" t="s">
        <v>90</v>
      </c>
      <c r="D1994" s="91">
        <v>0</v>
      </c>
    </row>
    <row r="1995" spans="1:4" s="7" customFormat="1">
      <c r="A1995" s="95" t="s">
        <v>90</v>
      </c>
      <c r="B1995" s="94" t="s">
        <v>90</v>
      </c>
      <c r="C1995" s="94" t="s">
        <v>90</v>
      </c>
      <c r="D1995" s="91">
        <v>0</v>
      </c>
    </row>
    <row r="1996" spans="1:4" s="7" customFormat="1">
      <c r="A1996" s="95" t="s">
        <v>90</v>
      </c>
      <c r="B1996" s="94" t="s">
        <v>90</v>
      </c>
      <c r="C1996" s="94" t="s">
        <v>90</v>
      </c>
      <c r="D1996" s="91">
        <v>0</v>
      </c>
    </row>
    <row r="1997" spans="1:4" s="7" customFormat="1">
      <c r="A1997" s="95" t="s">
        <v>90</v>
      </c>
      <c r="B1997" s="94" t="s">
        <v>90</v>
      </c>
      <c r="C1997" s="94" t="s">
        <v>90</v>
      </c>
      <c r="D1997" s="91">
        <v>0</v>
      </c>
    </row>
    <row r="1998" spans="1:4" s="7" customFormat="1">
      <c r="A1998" s="95" t="s">
        <v>90</v>
      </c>
      <c r="B1998" s="94" t="s">
        <v>90</v>
      </c>
      <c r="C1998" s="94" t="s">
        <v>90</v>
      </c>
      <c r="D1998" s="91">
        <v>0</v>
      </c>
    </row>
    <row r="1999" spans="1:4" s="7" customFormat="1">
      <c r="A1999" s="95" t="s">
        <v>90</v>
      </c>
      <c r="B1999" s="94" t="s">
        <v>90</v>
      </c>
      <c r="C1999" s="94" t="s">
        <v>90</v>
      </c>
      <c r="D1999" s="91">
        <v>0</v>
      </c>
    </row>
    <row r="2000" spans="1:4" s="7" customFormat="1">
      <c r="A2000" s="95" t="s">
        <v>90</v>
      </c>
      <c r="B2000" s="94" t="s">
        <v>90</v>
      </c>
      <c r="C2000" s="94" t="s">
        <v>90</v>
      </c>
      <c r="D2000" s="91">
        <v>0</v>
      </c>
    </row>
    <row r="2001" spans="1:4" s="7" customFormat="1">
      <c r="A2001" s="95" t="s">
        <v>90</v>
      </c>
      <c r="B2001" s="94" t="s">
        <v>90</v>
      </c>
      <c r="C2001" s="94" t="s">
        <v>90</v>
      </c>
      <c r="D2001" s="91">
        <v>0</v>
      </c>
    </row>
    <row r="2002" spans="1:4" s="7" customFormat="1">
      <c r="A2002" s="95" t="s">
        <v>90</v>
      </c>
      <c r="B2002" s="94" t="s">
        <v>90</v>
      </c>
      <c r="C2002" s="94" t="s">
        <v>90</v>
      </c>
      <c r="D2002" s="91">
        <v>0</v>
      </c>
    </row>
    <row r="2003" spans="1:4" s="7" customFormat="1">
      <c r="A2003" s="95" t="s">
        <v>90</v>
      </c>
      <c r="B2003" s="94" t="s">
        <v>90</v>
      </c>
      <c r="C2003" s="94" t="s">
        <v>90</v>
      </c>
      <c r="D2003" s="91">
        <v>0</v>
      </c>
    </row>
    <row r="2004" spans="1:4" s="7" customFormat="1">
      <c r="A2004" s="95" t="s">
        <v>90</v>
      </c>
      <c r="B2004" s="94" t="s">
        <v>90</v>
      </c>
      <c r="C2004" s="94" t="s">
        <v>90</v>
      </c>
      <c r="D2004" s="91">
        <v>0</v>
      </c>
    </row>
    <row r="2005" spans="1:4" s="7" customFormat="1">
      <c r="A2005" s="95" t="s">
        <v>90</v>
      </c>
      <c r="B2005" s="94" t="s">
        <v>90</v>
      </c>
      <c r="C2005" s="94" t="s">
        <v>90</v>
      </c>
      <c r="D2005" s="91">
        <v>0</v>
      </c>
    </row>
    <row r="2006" spans="1:4" s="7" customFormat="1">
      <c r="A2006" s="95" t="s">
        <v>90</v>
      </c>
      <c r="B2006" s="94" t="s">
        <v>90</v>
      </c>
      <c r="C2006" s="94" t="s">
        <v>90</v>
      </c>
      <c r="D2006" s="91">
        <v>0</v>
      </c>
    </row>
    <row r="2007" spans="1:4" s="7" customFormat="1">
      <c r="A2007" s="95" t="s">
        <v>90</v>
      </c>
      <c r="B2007" s="94" t="s">
        <v>90</v>
      </c>
      <c r="C2007" s="94" t="s">
        <v>90</v>
      </c>
      <c r="D2007" s="91">
        <v>0</v>
      </c>
    </row>
    <row r="2008" spans="1:4" s="7" customFormat="1">
      <c r="A2008" s="95" t="s">
        <v>90</v>
      </c>
      <c r="B2008" s="94" t="s">
        <v>90</v>
      </c>
      <c r="C2008" s="94" t="s">
        <v>90</v>
      </c>
      <c r="D2008" s="91">
        <v>0</v>
      </c>
    </row>
    <row r="2009" spans="1:4" s="7" customFormat="1">
      <c r="A2009" s="95" t="s">
        <v>90</v>
      </c>
      <c r="B2009" s="94" t="s">
        <v>90</v>
      </c>
      <c r="C2009" s="94" t="s">
        <v>90</v>
      </c>
      <c r="D2009" s="91">
        <v>0</v>
      </c>
    </row>
    <row r="2010" spans="1:4" s="7" customFormat="1">
      <c r="A2010" s="95" t="s">
        <v>90</v>
      </c>
      <c r="B2010" s="94" t="s">
        <v>90</v>
      </c>
      <c r="C2010" s="94" t="s">
        <v>90</v>
      </c>
      <c r="D2010" s="91">
        <v>0</v>
      </c>
    </row>
    <row r="2011" spans="1:4" s="7" customFormat="1">
      <c r="A2011" s="95" t="s">
        <v>90</v>
      </c>
      <c r="B2011" s="94" t="s">
        <v>90</v>
      </c>
      <c r="C2011" s="94" t="s">
        <v>90</v>
      </c>
      <c r="D2011" s="91">
        <v>0</v>
      </c>
    </row>
    <row r="2012" spans="1:4" s="7" customFormat="1">
      <c r="A2012" s="95" t="s">
        <v>90</v>
      </c>
      <c r="B2012" s="94" t="s">
        <v>90</v>
      </c>
      <c r="C2012" s="94" t="s">
        <v>90</v>
      </c>
      <c r="D2012" s="91">
        <v>0</v>
      </c>
    </row>
    <row r="2013" spans="1:4" s="7" customFormat="1">
      <c r="A2013" s="95" t="s">
        <v>90</v>
      </c>
      <c r="B2013" s="94" t="s">
        <v>90</v>
      </c>
      <c r="C2013" s="94" t="s">
        <v>90</v>
      </c>
      <c r="D2013" s="91">
        <v>0</v>
      </c>
    </row>
    <row r="2014" spans="1:4" s="7" customFormat="1">
      <c r="A2014" s="95" t="s">
        <v>90</v>
      </c>
      <c r="B2014" s="94" t="s">
        <v>90</v>
      </c>
      <c r="C2014" s="94" t="s">
        <v>90</v>
      </c>
      <c r="D2014" s="91">
        <v>0</v>
      </c>
    </row>
    <row r="2015" spans="1:4" s="7" customFormat="1">
      <c r="A2015" s="95" t="s">
        <v>90</v>
      </c>
      <c r="B2015" s="94" t="s">
        <v>90</v>
      </c>
      <c r="C2015" s="94" t="s">
        <v>90</v>
      </c>
      <c r="D2015" s="91">
        <v>0</v>
      </c>
    </row>
    <row r="2016" spans="1:4" s="7" customFormat="1">
      <c r="A2016" s="95" t="s">
        <v>90</v>
      </c>
      <c r="B2016" s="94" t="s">
        <v>90</v>
      </c>
      <c r="C2016" s="94" t="s">
        <v>90</v>
      </c>
      <c r="D2016" s="91">
        <v>0</v>
      </c>
    </row>
    <row r="2017" spans="1:4" s="7" customFormat="1">
      <c r="A2017" s="95" t="s">
        <v>90</v>
      </c>
      <c r="B2017" s="94" t="s">
        <v>90</v>
      </c>
      <c r="C2017" s="94" t="s">
        <v>90</v>
      </c>
      <c r="D2017" s="91">
        <v>0</v>
      </c>
    </row>
    <row r="2018" spans="1:4" s="7" customFormat="1">
      <c r="A2018" s="95" t="s">
        <v>90</v>
      </c>
      <c r="B2018" s="94" t="s">
        <v>90</v>
      </c>
      <c r="C2018" s="94" t="s">
        <v>90</v>
      </c>
      <c r="D2018" s="91">
        <v>0</v>
      </c>
    </row>
    <row r="2019" spans="1:4" s="7" customFormat="1">
      <c r="A2019" s="95" t="s">
        <v>90</v>
      </c>
      <c r="B2019" s="94" t="s">
        <v>90</v>
      </c>
      <c r="C2019" s="94" t="s">
        <v>90</v>
      </c>
      <c r="D2019" s="91">
        <v>0</v>
      </c>
    </row>
    <row r="2020" spans="1:4" s="7" customFormat="1">
      <c r="A2020" s="95" t="s">
        <v>90</v>
      </c>
      <c r="B2020" s="94" t="s">
        <v>90</v>
      </c>
      <c r="C2020" s="94" t="s">
        <v>90</v>
      </c>
      <c r="D2020" s="91">
        <v>0</v>
      </c>
    </row>
    <row r="2021" spans="1:4" s="7" customFormat="1">
      <c r="A2021" s="95" t="s">
        <v>90</v>
      </c>
      <c r="B2021" s="94" t="s">
        <v>90</v>
      </c>
      <c r="C2021" s="94" t="s">
        <v>90</v>
      </c>
      <c r="D2021" s="91">
        <v>0</v>
      </c>
    </row>
    <row r="2022" spans="1:4" s="7" customFormat="1">
      <c r="A2022" s="95" t="s">
        <v>90</v>
      </c>
      <c r="B2022" s="94" t="s">
        <v>90</v>
      </c>
      <c r="C2022" s="94" t="s">
        <v>90</v>
      </c>
      <c r="D2022" s="91">
        <v>0</v>
      </c>
    </row>
    <row r="2023" spans="1:4" s="7" customFormat="1">
      <c r="A2023" s="95" t="s">
        <v>90</v>
      </c>
      <c r="B2023" s="94" t="s">
        <v>90</v>
      </c>
      <c r="C2023" s="94" t="s">
        <v>90</v>
      </c>
      <c r="D2023" s="91">
        <v>0</v>
      </c>
    </row>
    <row r="2024" spans="1:4" s="7" customFormat="1">
      <c r="A2024" s="95" t="s">
        <v>90</v>
      </c>
      <c r="B2024" s="94" t="s">
        <v>90</v>
      </c>
      <c r="C2024" s="94" t="s">
        <v>90</v>
      </c>
      <c r="D2024" s="91">
        <v>0</v>
      </c>
    </row>
    <row r="2025" spans="1:4" s="7" customFormat="1">
      <c r="A2025" s="95" t="s">
        <v>90</v>
      </c>
      <c r="B2025" s="94" t="s">
        <v>90</v>
      </c>
      <c r="C2025" s="94" t="s">
        <v>90</v>
      </c>
      <c r="D2025" s="91">
        <v>0</v>
      </c>
    </row>
    <row r="2026" spans="1:4" s="7" customFormat="1">
      <c r="A2026" s="95" t="s">
        <v>90</v>
      </c>
      <c r="B2026" s="94" t="s">
        <v>90</v>
      </c>
      <c r="C2026" s="94" t="s">
        <v>90</v>
      </c>
      <c r="D2026" s="91">
        <v>0</v>
      </c>
    </row>
    <row r="2027" spans="1:4" s="7" customFormat="1">
      <c r="A2027" s="95" t="s">
        <v>90</v>
      </c>
      <c r="B2027" s="94" t="s">
        <v>90</v>
      </c>
      <c r="C2027" s="94" t="s">
        <v>90</v>
      </c>
      <c r="D2027" s="91">
        <v>0</v>
      </c>
    </row>
    <row r="2028" spans="1:4" s="7" customFormat="1">
      <c r="A2028" s="95" t="s">
        <v>90</v>
      </c>
      <c r="B2028" s="94" t="s">
        <v>90</v>
      </c>
      <c r="C2028" s="94" t="s">
        <v>90</v>
      </c>
      <c r="D2028" s="91">
        <v>0</v>
      </c>
    </row>
    <row r="2029" spans="1:4" s="7" customFormat="1">
      <c r="A2029" s="95" t="s">
        <v>90</v>
      </c>
      <c r="B2029" s="94" t="s">
        <v>90</v>
      </c>
      <c r="C2029" s="94" t="s">
        <v>90</v>
      </c>
      <c r="D2029" s="91">
        <v>0</v>
      </c>
    </row>
    <row r="2030" spans="1:4" s="7" customFormat="1">
      <c r="A2030" s="95" t="s">
        <v>90</v>
      </c>
      <c r="B2030" s="94" t="s">
        <v>90</v>
      </c>
      <c r="C2030" s="94" t="s">
        <v>90</v>
      </c>
      <c r="D2030" s="91">
        <v>0</v>
      </c>
    </row>
    <row r="2031" spans="1:4" s="7" customFormat="1">
      <c r="A2031" s="95" t="s">
        <v>90</v>
      </c>
      <c r="B2031" s="94" t="s">
        <v>90</v>
      </c>
      <c r="C2031" s="94" t="s">
        <v>90</v>
      </c>
      <c r="D2031" s="91">
        <v>0</v>
      </c>
    </row>
    <row r="2032" spans="1:4" s="7" customFormat="1">
      <c r="A2032" s="95" t="s">
        <v>90</v>
      </c>
      <c r="B2032" s="94" t="s">
        <v>90</v>
      </c>
      <c r="C2032" s="94" t="s">
        <v>90</v>
      </c>
      <c r="D2032" s="91">
        <v>0</v>
      </c>
    </row>
    <row r="2033" spans="1:4" s="7" customFormat="1">
      <c r="A2033" s="95" t="s">
        <v>90</v>
      </c>
      <c r="B2033" s="94" t="s">
        <v>90</v>
      </c>
      <c r="C2033" s="94" t="s">
        <v>90</v>
      </c>
      <c r="D2033" s="91">
        <v>0</v>
      </c>
    </row>
    <row r="2034" spans="1:4" s="7" customFormat="1">
      <c r="A2034" s="95" t="s">
        <v>90</v>
      </c>
      <c r="B2034" s="94" t="s">
        <v>90</v>
      </c>
      <c r="C2034" s="94" t="s">
        <v>90</v>
      </c>
      <c r="D2034" s="91">
        <v>0</v>
      </c>
    </row>
    <row r="2035" spans="1:4" s="7" customFormat="1">
      <c r="A2035" s="95" t="s">
        <v>90</v>
      </c>
      <c r="B2035" s="94" t="s">
        <v>90</v>
      </c>
      <c r="C2035" s="94" t="s">
        <v>90</v>
      </c>
      <c r="D2035" s="91">
        <v>0</v>
      </c>
    </row>
    <row r="2036" spans="1:4" s="7" customFormat="1">
      <c r="A2036" s="95" t="s">
        <v>90</v>
      </c>
      <c r="B2036" s="94" t="s">
        <v>90</v>
      </c>
      <c r="C2036" s="94" t="s">
        <v>90</v>
      </c>
      <c r="D2036" s="91">
        <v>0</v>
      </c>
    </row>
    <row r="2037" spans="1:4" s="7" customFormat="1">
      <c r="A2037" s="95" t="s">
        <v>90</v>
      </c>
      <c r="B2037" s="94" t="s">
        <v>90</v>
      </c>
      <c r="C2037" s="94" t="s">
        <v>90</v>
      </c>
      <c r="D2037" s="91">
        <v>0</v>
      </c>
    </row>
    <row r="2038" spans="1:4" s="7" customFormat="1">
      <c r="A2038" s="95" t="s">
        <v>90</v>
      </c>
      <c r="B2038" s="94" t="s">
        <v>90</v>
      </c>
      <c r="C2038" s="94" t="s">
        <v>90</v>
      </c>
      <c r="D2038" s="91">
        <v>0</v>
      </c>
    </row>
    <row r="2039" spans="1:4" s="7" customFormat="1">
      <c r="A2039" s="95" t="s">
        <v>90</v>
      </c>
      <c r="B2039" s="94" t="s">
        <v>90</v>
      </c>
      <c r="C2039" s="94" t="s">
        <v>90</v>
      </c>
      <c r="D2039" s="91">
        <v>0</v>
      </c>
    </row>
    <row r="2040" spans="1:4" s="7" customFormat="1">
      <c r="A2040" s="95" t="s">
        <v>90</v>
      </c>
      <c r="B2040" s="94" t="s">
        <v>90</v>
      </c>
      <c r="C2040" s="94" t="s">
        <v>90</v>
      </c>
      <c r="D2040" s="91">
        <v>0</v>
      </c>
    </row>
    <row r="2041" spans="1:4" s="7" customFormat="1">
      <c r="A2041" s="95" t="s">
        <v>90</v>
      </c>
      <c r="B2041" s="94" t="s">
        <v>90</v>
      </c>
      <c r="C2041" s="94" t="s">
        <v>90</v>
      </c>
      <c r="D2041" s="91">
        <v>0</v>
      </c>
    </row>
    <row r="2042" spans="1:4" s="7" customFormat="1">
      <c r="A2042" s="95" t="s">
        <v>90</v>
      </c>
      <c r="B2042" s="94" t="s">
        <v>90</v>
      </c>
      <c r="C2042" s="94" t="s">
        <v>90</v>
      </c>
      <c r="D2042" s="91">
        <v>0</v>
      </c>
    </row>
    <row r="2043" spans="1:4" s="7" customFormat="1">
      <c r="A2043" s="95" t="s">
        <v>90</v>
      </c>
      <c r="B2043" s="94" t="s">
        <v>90</v>
      </c>
      <c r="C2043" s="94" t="s">
        <v>90</v>
      </c>
      <c r="D2043" s="91">
        <v>0</v>
      </c>
    </row>
    <row r="2044" spans="1:4" s="7" customFormat="1">
      <c r="A2044" s="95" t="s">
        <v>90</v>
      </c>
      <c r="B2044" s="94" t="s">
        <v>90</v>
      </c>
      <c r="C2044" s="94" t="s">
        <v>90</v>
      </c>
      <c r="D2044" s="91">
        <v>0</v>
      </c>
    </row>
    <row r="2045" spans="1:4" s="7" customFormat="1">
      <c r="A2045" s="95" t="s">
        <v>90</v>
      </c>
      <c r="B2045" s="94" t="s">
        <v>90</v>
      </c>
      <c r="C2045" s="94" t="s">
        <v>90</v>
      </c>
      <c r="D2045" s="91">
        <v>0</v>
      </c>
    </row>
    <row r="2046" spans="1:4" s="7" customFormat="1">
      <c r="A2046" s="95" t="s">
        <v>90</v>
      </c>
      <c r="B2046" s="94" t="s">
        <v>90</v>
      </c>
      <c r="C2046" s="94" t="s">
        <v>90</v>
      </c>
      <c r="D2046" s="91">
        <v>0</v>
      </c>
    </row>
    <row r="2047" spans="1:4" s="7" customFormat="1">
      <c r="A2047" s="95" t="s">
        <v>90</v>
      </c>
      <c r="B2047" s="94" t="s">
        <v>90</v>
      </c>
      <c r="C2047" s="94" t="s">
        <v>90</v>
      </c>
      <c r="D2047" s="91">
        <v>0</v>
      </c>
    </row>
    <row r="2048" spans="1:4" s="7" customFormat="1">
      <c r="A2048" s="95" t="s">
        <v>90</v>
      </c>
      <c r="B2048" s="94" t="s">
        <v>90</v>
      </c>
      <c r="C2048" s="94" t="s">
        <v>90</v>
      </c>
      <c r="D2048" s="91">
        <v>0</v>
      </c>
    </row>
    <row r="2049" spans="1:4" s="7" customFormat="1">
      <c r="A2049" s="95" t="s">
        <v>90</v>
      </c>
      <c r="B2049" s="94" t="s">
        <v>90</v>
      </c>
      <c r="C2049" s="94" t="s">
        <v>90</v>
      </c>
      <c r="D2049" s="91">
        <v>0</v>
      </c>
    </row>
    <row r="2050" spans="1:4" s="7" customFormat="1">
      <c r="A2050" s="95" t="s">
        <v>90</v>
      </c>
      <c r="B2050" s="94" t="s">
        <v>90</v>
      </c>
      <c r="C2050" s="94" t="s">
        <v>90</v>
      </c>
      <c r="D2050" s="91">
        <v>0</v>
      </c>
    </row>
    <row r="2051" spans="1:4" s="7" customFormat="1">
      <c r="A2051" s="95" t="s">
        <v>90</v>
      </c>
      <c r="B2051" s="94" t="s">
        <v>90</v>
      </c>
      <c r="C2051" s="94" t="s">
        <v>90</v>
      </c>
      <c r="D2051" s="91">
        <v>0</v>
      </c>
    </row>
    <row r="2052" spans="1:4" s="7" customFormat="1">
      <c r="A2052" s="95" t="s">
        <v>90</v>
      </c>
      <c r="B2052" s="94" t="s">
        <v>90</v>
      </c>
      <c r="C2052" s="94" t="s">
        <v>90</v>
      </c>
      <c r="D2052" s="91">
        <v>0</v>
      </c>
    </row>
    <row r="2053" spans="1:4" s="7" customFormat="1">
      <c r="A2053" s="95" t="s">
        <v>90</v>
      </c>
      <c r="B2053" s="94" t="s">
        <v>90</v>
      </c>
      <c r="C2053" s="94" t="s">
        <v>90</v>
      </c>
      <c r="D2053" s="91">
        <v>0</v>
      </c>
    </row>
    <row r="2054" spans="1:4" s="7" customFormat="1">
      <c r="A2054" s="95" t="s">
        <v>90</v>
      </c>
      <c r="B2054" s="94" t="s">
        <v>90</v>
      </c>
      <c r="C2054" s="94" t="s">
        <v>90</v>
      </c>
      <c r="D2054" s="91">
        <v>0</v>
      </c>
    </row>
    <row r="2055" spans="1:4" s="7" customFormat="1">
      <c r="A2055" s="95" t="s">
        <v>90</v>
      </c>
      <c r="B2055" s="94" t="s">
        <v>90</v>
      </c>
      <c r="C2055" s="94" t="s">
        <v>90</v>
      </c>
      <c r="D2055" s="91">
        <v>0</v>
      </c>
    </row>
    <row r="2056" spans="1:4" s="7" customFormat="1">
      <c r="A2056" s="95" t="s">
        <v>90</v>
      </c>
      <c r="B2056" s="94" t="s">
        <v>90</v>
      </c>
      <c r="C2056" s="94" t="s">
        <v>90</v>
      </c>
      <c r="D2056" s="91">
        <v>0</v>
      </c>
    </row>
    <row r="2057" spans="1:4" s="7" customFormat="1">
      <c r="A2057" s="95" t="s">
        <v>90</v>
      </c>
      <c r="B2057" s="94" t="s">
        <v>90</v>
      </c>
      <c r="C2057" s="94" t="s">
        <v>90</v>
      </c>
      <c r="D2057" s="91">
        <v>0</v>
      </c>
    </row>
    <row r="2058" spans="1:4" s="7" customFormat="1">
      <c r="A2058" s="95" t="s">
        <v>90</v>
      </c>
      <c r="B2058" s="94" t="s">
        <v>90</v>
      </c>
      <c r="C2058" s="94" t="s">
        <v>90</v>
      </c>
      <c r="D2058" s="91">
        <v>0</v>
      </c>
    </row>
    <row r="2059" spans="1:4" s="7" customFormat="1">
      <c r="A2059" s="95" t="s">
        <v>90</v>
      </c>
      <c r="B2059" s="94" t="s">
        <v>90</v>
      </c>
      <c r="C2059" s="94" t="s">
        <v>90</v>
      </c>
      <c r="D2059" s="91">
        <v>0</v>
      </c>
    </row>
    <row r="2060" spans="1:4" s="7" customFormat="1">
      <c r="A2060" s="95" t="s">
        <v>90</v>
      </c>
      <c r="B2060" s="94" t="s">
        <v>90</v>
      </c>
      <c r="C2060" s="94" t="s">
        <v>90</v>
      </c>
      <c r="D2060" s="91">
        <v>0</v>
      </c>
    </row>
    <row r="2061" spans="1:4" s="7" customFormat="1">
      <c r="A2061" s="95" t="s">
        <v>90</v>
      </c>
      <c r="B2061" s="94" t="s">
        <v>90</v>
      </c>
      <c r="C2061" s="94" t="s">
        <v>90</v>
      </c>
      <c r="D2061" s="91">
        <v>0</v>
      </c>
    </row>
    <row r="2062" spans="1:4" s="7" customFormat="1">
      <c r="A2062" s="95" t="s">
        <v>90</v>
      </c>
      <c r="B2062" s="94" t="s">
        <v>90</v>
      </c>
      <c r="C2062" s="94" t="s">
        <v>90</v>
      </c>
      <c r="D2062" s="91">
        <v>0</v>
      </c>
    </row>
    <row r="2063" spans="1:4" s="7" customFormat="1">
      <c r="A2063" s="95" t="s">
        <v>90</v>
      </c>
      <c r="B2063" s="94" t="s">
        <v>90</v>
      </c>
      <c r="C2063" s="94" t="s">
        <v>90</v>
      </c>
      <c r="D2063" s="91">
        <v>0</v>
      </c>
    </row>
    <row r="2064" spans="1:4" s="7" customFormat="1">
      <c r="A2064" s="95" t="s">
        <v>90</v>
      </c>
      <c r="B2064" s="94" t="s">
        <v>90</v>
      </c>
      <c r="C2064" s="94" t="s">
        <v>90</v>
      </c>
      <c r="D2064" s="91">
        <v>0</v>
      </c>
    </row>
    <row r="2065" spans="1:4" s="7" customFormat="1">
      <c r="A2065" s="95" t="s">
        <v>90</v>
      </c>
      <c r="B2065" s="94" t="s">
        <v>90</v>
      </c>
      <c r="C2065" s="94" t="s">
        <v>90</v>
      </c>
      <c r="D2065" s="91">
        <v>0</v>
      </c>
    </row>
    <row r="2066" spans="1:4" s="7" customFormat="1">
      <c r="A2066" s="95" t="s">
        <v>90</v>
      </c>
      <c r="B2066" s="94" t="s">
        <v>90</v>
      </c>
      <c r="C2066" s="94" t="s">
        <v>90</v>
      </c>
      <c r="D2066" s="91">
        <v>0</v>
      </c>
    </row>
    <row r="2067" spans="1:4" s="7" customFormat="1">
      <c r="A2067" s="95" t="s">
        <v>90</v>
      </c>
      <c r="B2067" s="94" t="s">
        <v>90</v>
      </c>
      <c r="C2067" s="94" t="s">
        <v>90</v>
      </c>
      <c r="D2067" s="91">
        <v>0</v>
      </c>
    </row>
    <row r="2068" spans="1:4" s="7" customFormat="1">
      <c r="A2068" s="95" t="s">
        <v>90</v>
      </c>
      <c r="B2068" s="94" t="s">
        <v>90</v>
      </c>
      <c r="C2068" s="94" t="s">
        <v>90</v>
      </c>
      <c r="D2068" s="91">
        <v>0</v>
      </c>
    </row>
    <row r="2069" spans="1:4" s="7" customFormat="1">
      <c r="A2069" s="95" t="s">
        <v>90</v>
      </c>
      <c r="B2069" s="94" t="s">
        <v>90</v>
      </c>
      <c r="C2069" s="94" t="s">
        <v>90</v>
      </c>
      <c r="D2069" s="91">
        <v>0</v>
      </c>
    </row>
    <row r="2070" spans="1:4" s="7" customFormat="1">
      <c r="A2070" s="95" t="s">
        <v>90</v>
      </c>
      <c r="B2070" s="94" t="s">
        <v>90</v>
      </c>
      <c r="C2070" s="94" t="s">
        <v>90</v>
      </c>
      <c r="D2070" s="91">
        <v>0</v>
      </c>
    </row>
    <row r="2071" spans="1:4" s="7" customFormat="1">
      <c r="A2071" s="95" t="s">
        <v>90</v>
      </c>
      <c r="B2071" s="94" t="s">
        <v>90</v>
      </c>
      <c r="C2071" s="94" t="s">
        <v>90</v>
      </c>
      <c r="D2071" s="91">
        <v>0</v>
      </c>
    </row>
    <row r="2072" spans="1:4" s="7" customFormat="1">
      <c r="A2072" s="95" t="s">
        <v>90</v>
      </c>
      <c r="B2072" s="94" t="s">
        <v>90</v>
      </c>
      <c r="C2072" s="94" t="s">
        <v>90</v>
      </c>
      <c r="D2072" s="91">
        <v>0</v>
      </c>
    </row>
    <row r="2073" spans="1:4" s="7" customFormat="1">
      <c r="A2073" s="95" t="s">
        <v>90</v>
      </c>
      <c r="B2073" s="94" t="s">
        <v>90</v>
      </c>
      <c r="C2073" s="94" t="s">
        <v>90</v>
      </c>
      <c r="D2073" s="91">
        <v>0</v>
      </c>
    </row>
    <row r="2074" spans="1:4" s="7" customFormat="1">
      <c r="A2074" s="95" t="s">
        <v>90</v>
      </c>
      <c r="B2074" s="94" t="s">
        <v>90</v>
      </c>
      <c r="C2074" s="94" t="s">
        <v>90</v>
      </c>
      <c r="D2074" s="91">
        <v>0</v>
      </c>
    </row>
    <row r="2075" spans="1:4" s="7" customFormat="1">
      <c r="A2075" s="95" t="s">
        <v>90</v>
      </c>
      <c r="B2075" s="94" t="s">
        <v>90</v>
      </c>
      <c r="C2075" s="94" t="s">
        <v>90</v>
      </c>
      <c r="D2075" s="91">
        <v>0</v>
      </c>
    </row>
    <row r="2076" spans="1:4" s="7" customFormat="1">
      <c r="A2076" s="95" t="s">
        <v>90</v>
      </c>
      <c r="B2076" s="94" t="s">
        <v>90</v>
      </c>
      <c r="C2076" s="94" t="s">
        <v>90</v>
      </c>
      <c r="D2076" s="91">
        <v>0</v>
      </c>
    </row>
    <row r="2077" spans="1:4" s="7" customFormat="1">
      <c r="A2077" s="95" t="s">
        <v>90</v>
      </c>
      <c r="B2077" s="94" t="s">
        <v>90</v>
      </c>
      <c r="C2077" s="94" t="s">
        <v>90</v>
      </c>
      <c r="D2077" s="91">
        <v>0</v>
      </c>
    </row>
    <row r="2078" spans="1:4" s="7" customFormat="1">
      <c r="A2078" s="95" t="s">
        <v>90</v>
      </c>
      <c r="B2078" s="94" t="s">
        <v>90</v>
      </c>
      <c r="C2078" s="94" t="s">
        <v>90</v>
      </c>
      <c r="D2078" s="91">
        <v>0</v>
      </c>
    </row>
    <row r="2079" spans="1:4" s="7" customFormat="1">
      <c r="A2079" s="95" t="s">
        <v>90</v>
      </c>
      <c r="B2079" s="94" t="s">
        <v>90</v>
      </c>
      <c r="C2079" s="94" t="s">
        <v>90</v>
      </c>
      <c r="D2079" s="91">
        <v>0</v>
      </c>
    </row>
    <row r="2080" spans="1:4" s="7" customFormat="1">
      <c r="A2080" s="95" t="s">
        <v>90</v>
      </c>
      <c r="B2080" s="94" t="s">
        <v>90</v>
      </c>
      <c r="C2080" s="94" t="s">
        <v>90</v>
      </c>
      <c r="D2080" s="91">
        <v>0</v>
      </c>
    </row>
    <row r="2081" spans="1:4" s="7" customFormat="1">
      <c r="A2081" s="95" t="s">
        <v>90</v>
      </c>
      <c r="B2081" s="94" t="s">
        <v>90</v>
      </c>
      <c r="C2081" s="94" t="s">
        <v>90</v>
      </c>
      <c r="D2081" s="91">
        <v>0</v>
      </c>
    </row>
    <row r="2082" spans="1:4" s="7" customFormat="1">
      <c r="A2082" s="95" t="s">
        <v>90</v>
      </c>
      <c r="B2082" s="94" t="s">
        <v>90</v>
      </c>
      <c r="C2082" s="94" t="s">
        <v>90</v>
      </c>
      <c r="D2082" s="91">
        <v>0</v>
      </c>
    </row>
    <row r="2083" spans="1:4" s="7" customFormat="1">
      <c r="A2083" s="95" t="s">
        <v>90</v>
      </c>
      <c r="B2083" s="94" t="s">
        <v>90</v>
      </c>
      <c r="C2083" s="94" t="s">
        <v>90</v>
      </c>
      <c r="D2083" s="91">
        <v>0</v>
      </c>
    </row>
    <row r="2084" spans="1:4" s="7" customFormat="1">
      <c r="A2084" s="95" t="s">
        <v>90</v>
      </c>
      <c r="B2084" s="94" t="s">
        <v>90</v>
      </c>
      <c r="C2084" s="94" t="s">
        <v>90</v>
      </c>
      <c r="D2084" s="91">
        <v>0</v>
      </c>
    </row>
    <row r="2085" spans="1:4" s="7" customFormat="1">
      <c r="A2085" s="95" t="s">
        <v>90</v>
      </c>
      <c r="B2085" s="94" t="s">
        <v>90</v>
      </c>
      <c r="C2085" s="94" t="s">
        <v>90</v>
      </c>
      <c r="D2085" s="91">
        <v>0</v>
      </c>
    </row>
    <row r="2086" spans="1:4" s="7" customFormat="1">
      <c r="A2086" s="95" t="s">
        <v>90</v>
      </c>
      <c r="B2086" s="94" t="s">
        <v>90</v>
      </c>
      <c r="C2086" s="94" t="s">
        <v>90</v>
      </c>
      <c r="D2086" s="91">
        <v>0</v>
      </c>
    </row>
    <row r="2087" spans="1:4" s="7" customFormat="1">
      <c r="A2087" s="95" t="s">
        <v>90</v>
      </c>
      <c r="B2087" s="94" t="s">
        <v>90</v>
      </c>
      <c r="C2087" s="94" t="s">
        <v>90</v>
      </c>
      <c r="D2087" s="91">
        <v>0</v>
      </c>
    </row>
    <row r="2088" spans="1:4" s="7" customFormat="1">
      <c r="A2088" s="95" t="s">
        <v>90</v>
      </c>
      <c r="B2088" s="94" t="s">
        <v>90</v>
      </c>
      <c r="C2088" s="94" t="s">
        <v>90</v>
      </c>
      <c r="D2088" s="91">
        <v>0</v>
      </c>
    </row>
    <row r="2089" spans="1:4" s="7" customFormat="1">
      <c r="A2089" s="95" t="s">
        <v>90</v>
      </c>
      <c r="B2089" s="94" t="s">
        <v>90</v>
      </c>
      <c r="C2089" s="94" t="s">
        <v>90</v>
      </c>
      <c r="D2089" s="91">
        <v>0</v>
      </c>
    </row>
    <row r="2090" spans="1:4" s="7" customFormat="1">
      <c r="A2090" s="95" t="s">
        <v>90</v>
      </c>
      <c r="B2090" s="94" t="s">
        <v>90</v>
      </c>
      <c r="C2090" s="94" t="s">
        <v>90</v>
      </c>
      <c r="D2090" s="91">
        <v>0</v>
      </c>
    </row>
    <row r="2091" spans="1:4" s="7" customFormat="1">
      <c r="A2091" s="95" t="s">
        <v>90</v>
      </c>
      <c r="B2091" s="94" t="s">
        <v>90</v>
      </c>
      <c r="C2091" s="94" t="s">
        <v>90</v>
      </c>
      <c r="D2091" s="91">
        <v>0</v>
      </c>
    </row>
    <row r="2092" spans="1:4" s="7" customFormat="1">
      <c r="A2092" s="95" t="s">
        <v>90</v>
      </c>
      <c r="B2092" s="94" t="s">
        <v>90</v>
      </c>
      <c r="C2092" s="94" t="s">
        <v>90</v>
      </c>
      <c r="D2092" s="91">
        <v>0</v>
      </c>
    </row>
    <row r="2093" spans="1:4" s="7" customFormat="1">
      <c r="A2093" s="95" t="s">
        <v>90</v>
      </c>
      <c r="B2093" s="94" t="s">
        <v>90</v>
      </c>
      <c r="C2093" s="94" t="s">
        <v>90</v>
      </c>
      <c r="D2093" s="91">
        <v>0</v>
      </c>
    </row>
    <row r="2094" spans="1:4" s="7" customFormat="1">
      <c r="A2094" s="95" t="s">
        <v>90</v>
      </c>
      <c r="B2094" s="94" t="s">
        <v>90</v>
      </c>
      <c r="C2094" s="94" t="s">
        <v>90</v>
      </c>
      <c r="D2094" s="91">
        <v>0</v>
      </c>
    </row>
    <row r="2095" spans="1:4" s="7" customFormat="1">
      <c r="A2095" s="95" t="s">
        <v>90</v>
      </c>
      <c r="B2095" s="94" t="s">
        <v>90</v>
      </c>
      <c r="C2095" s="94" t="s">
        <v>90</v>
      </c>
      <c r="D2095" s="91">
        <v>0</v>
      </c>
    </row>
    <row r="2096" spans="1:4" s="7" customFormat="1">
      <c r="A2096" s="95" t="s">
        <v>90</v>
      </c>
      <c r="B2096" s="94" t="s">
        <v>90</v>
      </c>
      <c r="C2096" s="94" t="s">
        <v>90</v>
      </c>
      <c r="D2096" s="91">
        <v>0</v>
      </c>
    </row>
    <row r="2097" spans="1:4" s="7" customFormat="1">
      <c r="A2097" s="95" t="s">
        <v>90</v>
      </c>
      <c r="B2097" s="94" t="s">
        <v>90</v>
      </c>
      <c r="C2097" s="94" t="s">
        <v>90</v>
      </c>
      <c r="D2097" s="91">
        <v>0</v>
      </c>
    </row>
    <row r="2098" spans="1:4" s="7" customFormat="1">
      <c r="A2098" s="95" t="s">
        <v>90</v>
      </c>
      <c r="B2098" s="94" t="s">
        <v>90</v>
      </c>
      <c r="C2098" s="94" t="s">
        <v>90</v>
      </c>
      <c r="D2098" s="91">
        <v>0</v>
      </c>
    </row>
    <row r="2099" spans="1:4" s="7" customFormat="1">
      <c r="A2099" s="95" t="s">
        <v>90</v>
      </c>
      <c r="B2099" s="94" t="s">
        <v>90</v>
      </c>
      <c r="C2099" s="94" t="s">
        <v>90</v>
      </c>
      <c r="D2099" s="91">
        <v>0</v>
      </c>
    </row>
    <row r="2100" spans="1:4" s="7" customFormat="1">
      <c r="A2100" s="95" t="s">
        <v>90</v>
      </c>
      <c r="B2100" s="94" t="s">
        <v>90</v>
      </c>
      <c r="C2100" s="94" t="s">
        <v>90</v>
      </c>
      <c r="D2100" s="91">
        <v>0</v>
      </c>
    </row>
    <row r="2101" spans="1:4" s="7" customFormat="1">
      <c r="A2101" s="95" t="s">
        <v>90</v>
      </c>
      <c r="B2101" s="94" t="s">
        <v>90</v>
      </c>
      <c r="C2101" s="94" t="s">
        <v>90</v>
      </c>
      <c r="D2101" s="91">
        <v>0</v>
      </c>
    </row>
    <row r="2102" spans="1:4" s="7" customFormat="1">
      <c r="A2102" s="95" t="s">
        <v>90</v>
      </c>
      <c r="B2102" s="94" t="s">
        <v>90</v>
      </c>
      <c r="C2102" s="94" t="s">
        <v>90</v>
      </c>
      <c r="D2102" s="91">
        <v>0</v>
      </c>
    </row>
    <row r="2103" spans="1:4" s="7" customFormat="1">
      <c r="A2103" s="95" t="s">
        <v>90</v>
      </c>
      <c r="B2103" s="94" t="s">
        <v>90</v>
      </c>
      <c r="C2103" s="94" t="s">
        <v>90</v>
      </c>
      <c r="D2103" s="91">
        <v>0</v>
      </c>
    </row>
    <row r="2104" spans="1:4" s="7" customFormat="1">
      <c r="A2104" s="95" t="s">
        <v>90</v>
      </c>
      <c r="B2104" s="94" t="s">
        <v>90</v>
      </c>
      <c r="C2104" s="94" t="s">
        <v>90</v>
      </c>
      <c r="D2104" s="91">
        <v>0</v>
      </c>
    </row>
    <row r="2105" spans="1:4" s="7" customFormat="1">
      <c r="A2105" s="95" t="s">
        <v>90</v>
      </c>
      <c r="B2105" s="94" t="s">
        <v>90</v>
      </c>
      <c r="C2105" s="94" t="s">
        <v>90</v>
      </c>
      <c r="D2105" s="91">
        <v>0</v>
      </c>
    </row>
    <row r="2106" spans="1:4" s="7" customFormat="1">
      <c r="A2106" s="95" t="s">
        <v>90</v>
      </c>
      <c r="B2106" s="94" t="s">
        <v>90</v>
      </c>
      <c r="C2106" s="94" t="s">
        <v>90</v>
      </c>
      <c r="D2106" s="91">
        <v>0</v>
      </c>
    </row>
    <row r="2107" spans="1:4" s="7" customFormat="1">
      <c r="A2107" s="95" t="s">
        <v>90</v>
      </c>
      <c r="B2107" s="94" t="s">
        <v>90</v>
      </c>
      <c r="C2107" s="94" t="s">
        <v>90</v>
      </c>
      <c r="D2107" s="91">
        <v>0</v>
      </c>
    </row>
    <row r="2108" spans="1:4" s="7" customFormat="1">
      <c r="A2108" s="95" t="s">
        <v>90</v>
      </c>
      <c r="B2108" s="94" t="s">
        <v>90</v>
      </c>
      <c r="C2108" s="94" t="s">
        <v>90</v>
      </c>
      <c r="D2108" s="91">
        <v>0</v>
      </c>
    </row>
    <row r="2109" spans="1:4" s="7" customFormat="1">
      <c r="A2109" s="95" t="s">
        <v>90</v>
      </c>
      <c r="B2109" s="94" t="s">
        <v>90</v>
      </c>
      <c r="C2109" s="94" t="s">
        <v>90</v>
      </c>
      <c r="D2109" s="91">
        <v>0</v>
      </c>
    </row>
    <row r="2110" spans="1:4" s="7" customFormat="1">
      <c r="A2110" s="95" t="s">
        <v>90</v>
      </c>
      <c r="B2110" s="94" t="s">
        <v>90</v>
      </c>
      <c r="C2110" s="94" t="s">
        <v>90</v>
      </c>
      <c r="D2110" s="91">
        <v>0</v>
      </c>
    </row>
    <row r="2111" spans="1:4" s="7" customFormat="1">
      <c r="A2111" s="95" t="s">
        <v>90</v>
      </c>
      <c r="B2111" s="94" t="s">
        <v>90</v>
      </c>
      <c r="C2111" s="94" t="s">
        <v>90</v>
      </c>
      <c r="D2111" s="91">
        <v>0</v>
      </c>
    </row>
    <row r="2112" spans="1:4" s="7" customFormat="1">
      <c r="A2112" s="95" t="s">
        <v>90</v>
      </c>
      <c r="B2112" s="94" t="s">
        <v>90</v>
      </c>
      <c r="C2112" s="94" t="s">
        <v>90</v>
      </c>
      <c r="D2112" s="91">
        <v>0</v>
      </c>
    </row>
    <row r="2113" spans="1:4" s="7" customFormat="1">
      <c r="A2113" s="95" t="s">
        <v>90</v>
      </c>
      <c r="B2113" s="94" t="s">
        <v>90</v>
      </c>
      <c r="C2113" s="94" t="s">
        <v>90</v>
      </c>
      <c r="D2113" s="91">
        <v>0</v>
      </c>
    </row>
    <row r="2114" spans="1:4" s="7" customFormat="1">
      <c r="A2114" s="95" t="s">
        <v>90</v>
      </c>
      <c r="B2114" s="94" t="s">
        <v>90</v>
      </c>
      <c r="C2114" s="94" t="s">
        <v>90</v>
      </c>
      <c r="D2114" s="91">
        <v>0</v>
      </c>
    </row>
    <row r="2115" spans="1:4" s="7" customFormat="1">
      <c r="A2115" s="95" t="s">
        <v>90</v>
      </c>
      <c r="B2115" s="94" t="s">
        <v>90</v>
      </c>
      <c r="C2115" s="94" t="s">
        <v>90</v>
      </c>
      <c r="D2115" s="91">
        <v>0</v>
      </c>
    </row>
    <row r="2116" spans="1:4" s="7" customFormat="1">
      <c r="A2116" s="95" t="s">
        <v>90</v>
      </c>
      <c r="B2116" s="94" t="s">
        <v>90</v>
      </c>
      <c r="C2116" s="94" t="s">
        <v>90</v>
      </c>
      <c r="D2116" s="91">
        <v>0</v>
      </c>
    </row>
    <row r="2117" spans="1:4" s="7" customFormat="1">
      <c r="A2117" s="95" t="s">
        <v>90</v>
      </c>
      <c r="B2117" s="94" t="s">
        <v>90</v>
      </c>
      <c r="C2117" s="94" t="s">
        <v>90</v>
      </c>
      <c r="D2117" s="91">
        <v>0</v>
      </c>
    </row>
    <row r="2118" spans="1:4" s="7" customFormat="1">
      <c r="A2118" s="95" t="s">
        <v>90</v>
      </c>
      <c r="B2118" s="94" t="s">
        <v>90</v>
      </c>
      <c r="C2118" s="94" t="s">
        <v>90</v>
      </c>
      <c r="D2118" s="91">
        <v>0</v>
      </c>
    </row>
    <row r="2119" spans="1:4" s="7" customFormat="1">
      <c r="A2119" s="95" t="s">
        <v>90</v>
      </c>
      <c r="B2119" s="94" t="s">
        <v>90</v>
      </c>
      <c r="C2119" s="94" t="s">
        <v>90</v>
      </c>
      <c r="D2119" s="91">
        <v>0</v>
      </c>
    </row>
    <row r="2120" spans="1:4" s="7" customFormat="1">
      <c r="A2120" s="95" t="s">
        <v>90</v>
      </c>
      <c r="B2120" s="94" t="s">
        <v>90</v>
      </c>
      <c r="C2120" s="94" t="s">
        <v>90</v>
      </c>
      <c r="D2120" s="91">
        <v>0</v>
      </c>
    </row>
    <row r="2121" spans="1:4" s="7" customFormat="1">
      <c r="A2121" s="95" t="s">
        <v>90</v>
      </c>
      <c r="B2121" s="94" t="s">
        <v>90</v>
      </c>
      <c r="C2121" s="94" t="s">
        <v>90</v>
      </c>
      <c r="D2121" s="91">
        <v>0</v>
      </c>
    </row>
    <row r="2122" spans="1:4" s="7" customFormat="1">
      <c r="A2122" s="95" t="s">
        <v>90</v>
      </c>
      <c r="B2122" s="94" t="s">
        <v>90</v>
      </c>
      <c r="C2122" s="94" t="s">
        <v>90</v>
      </c>
      <c r="D2122" s="91">
        <v>0</v>
      </c>
    </row>
    <row r="2123" spans="1:4" s="7" customFormat="1">
      <c r="A2123" s="95" t="s">
        <v>90</v>
      </c>
      <c r="B2123" s="94" t="s">
        <v>90</v>
      </c>
      <c r="C2123" s="94" t="s">
        <v>90</v>
      </c>
      <c r="D2123" s="91">
        <v>0</v>
      </c>
    </row>
    <row r="2124" spans="1:4" s="7" customFormat="1">
      <c r="A2124" s="95" t="s">
        <v>90</v>
      </c>
      <c r="B2124" s="94" t="s">
        <v>90</v>
      </c>
      <c r="C2124" s="94" t="s">
        <v>90</v>
      </c>
      <c r="D2124" s="91">
        <v>0</v>
      </c>
    </row>
    <row r="2125" spans="1:4" s="7" customFormat="1">
      <c r="A2125" s="95" t="s">
        <v>90</v>
      </c>
      <c r="B2125" s="94" t="s">
        <v>90</v>
      </c>
      <c r="C2125" s="94" t="s">
        <v>90</v>
      </c>
      <c r="D2125" s="91">
        <v>0</v>
      </c>
    </row>
    <row r="2126" spans="1:4" s="7" customFormat="1">
      <c r="A2126" s="95" t="s">
        <v>90</v>
      </c>
      <c r="B2126" s="94" t="s">
        <v>90</v>
      </c>
      <c r="C2126" s="94" t="s">
        <v>90</v>
      </c>
      <c r="D2126" s="91">
        <v>0</v>
      </c>
    </row>
    <row r="2127" spans="1:4" s="7" customFormat="1">
      <c r="A2127" s="95" t="s">
        <v>90</v>
      </c>
      <c r="B2127" s="94" t="s">
        <v>90</v>
      </c>
      <c r="C2127" s="94" t="s">
        <v>90</v>
      </c>
      <c r="D2127" s="91">
        <v>0</v>
      </c>
    </row>
    <row r="2128" spans="1:4" s="7" customFormat="1">
      <c r="A2128" s="95" t="s">
        <v>90</v>
      </c>
      <c r="B2128" s="94" t="s">
        <v>90</v>
      </c>
      <c r="C2128" s="94" t="s">
        <v>90</v>
      </c>
      <c r="D2128" s="91">
        <v>0</v>
      </c>
    </row>
    <row r="2129" spans="1:4" s="7" customFormat="1">
      <c r="A2129" s="95" t="s">
        <v>90</v>
      </c>
      <c r="B2129" s="94" t="s">
        <v>90</v>
      </c>
      <c r="C2129" s="94" t="s">
        <v>90</v>
      </c>
      <c r="D2129" s="91">
        <v>0</v>
      </c>
    </row>
    <row r="2130" spans="1:4" s="7" customFormat="1">
      <c r="A2130" s="95" t="s">
        <v>90</v>
      </c>
      <c r="B2130" s="94" t="s">
        <v>90</v>
      </c>
      <c r="C2130" s="94" t="s">
        <v>90</v>
      </c>
      <c r="D2130" s="91">
        <v>0</v>
      </c>
    </row>
    <row r="2131" spans="1:4" s="7" customFormat="1">
      <c r="A2131" s="95" t="s">
        <v>90</v>
      </c>
      <c r="B2131" s="94" t="s">
        <v>90</v>
      </c>
      <c r="C2131" s="94" t="s">
        <v>90</v>
      </c>
      <c r="D2131" s="91">
        <v>0</v>
      </c>
    </row>
    <row r="2132" spans="1:4" s="7" customFormat="1">
      <c r="A2132" s="95" t="s">
        <v>90</v>
      </c>
      <c r="B2132" s="94" t="s">
        <v>90</v>
      </c>
      <c r="C2132" s="94" t="s">
        <v>90</v>
      </c>
      <c r="D2132" s="91">
        <v>0</v>
      </c>
    </row>
    <row r="2133" spans="1:4" s="7" customFormat="1">
      <c r="A2133" s="95" t="s">
        <v>90</v>
      </c>
      <c r="B2133" s="94" t="s">
        <v>90</v>
      </c>
      <c r="C2133" s="94" t="s">
        <v>90</v>
      </c>
      <c r="D2133" s="91">
        <v>0</v>
      </c>
    </row>
    <row r="2134" spans="1:4" s="7" customFormat="1">
      <c r="A2134" s="95" t="s">
        <v>90</v>
      </c>
      <c r="B2134" s="94" t="s">
        <v>90</v>
      </c>
      <c r="C2134" s="94" t="s">
        <v>90</v>
      </c>
      <c r="D2134" s="91">
        <v>0</v>
      </c>
    </row>
    <row r="2135" spans="1:4" s="7" customFormat="1">
      <c r="A2135" s="95" t="s">
        <v>90</v>
      </c>
      <c r="B2135" s="94" t="s">
        <v>90</v>
      </c>
      <c r="C2135" s="94" t="s">
        <v>90</v>
      </c>
      <c r="D2135" s="91">
        <v>0</v>
      </c>
    </row>
    <row r="2136" spans="1:4" s="7" customFormat="1">
      <c r="A2136" s="95" t="s">
        <v>90</v>
      </c>
      <c r="B2136" s="94" t="s">
        <v>90</v>
      </c>
      <c r="C2136" s="94" t="s">
        <v>90</v>
      </c>
      <c r="D2136" s="91">
        <v>0</v>
      </c>
    </row>
    <row r="2137" spans="1:4" s="7" customFormat="1">
      <c r="A2137" s="95" t="s">
        <v>90</v>
      </c>
      <c r="B2137" s="94" t="s">
        <v>90</v>
      </c>
      <c r="C2137" s="94" t="s">
        <v>90</v>
      </c>
      <c r="D2137" s="91">
        <v>0</v>
      </c>
    </row>
    <row r="2138" spans="1:4" s="7" customFormat="1">
      <c r="A2138" s="95" t="s">
        <v>90</v>
      </c>
      <c r="B2138" s="94" t="s">
        <v>90</v>
      </c>
      <c r="C2138" s="94" t="s">
        <v>90</v>
      </c>
      <c r="D2138" s="91">
        <v>0</v>
      </c>
    </row>
    <row r="2139" spans="1:4" s="7" customFormat="1">
      <c r="A2139" s="95" t="s">
        <v>90</v>
      </c>
      <c r="B2139" s="94" t="s">
        <v>90</v>
      </c>
      <c r="C2139" s="94" t="s">
        <v>90</v>
      </c>
      <c r="D2139" s="91">
        <v>0</v>
      </c>
    </row>
    <row r="2140" spans="1:4" s="7" customFormat="1">
      <c r="A2140" s="95" t="s">
        <v>90</v>
      </c>
      <c r="B2140" s="94" t="s">
        <v>90</v>
      </c>
      <c r="C2140" s="94" t="s">
        <v>90</v>
      </c>
      <c r="D2140" s="91">
        <v>0</v>
      </c>
    </row>
    <row r="2141" spans="1:4" s="7" customFormat="1">
      <c r="A2141" s="95" t="s">
        <v>90</v>
      </c>
      <c r="B2141" s="94" t="s">
        <v>90</v>
      </c>
      <c r="C2141" s="94" t="s">
        <v>90</v>
      </c>
      <c r="D2141" s="91">
        <v>0</v>
      </c>
    </row>
    <row r="2142" spans="1:4" s="7" customFormat="1">
      <c r="A2142" s="95" t="s">
        <v>90</v>
      </c>
      <c r="B2142" s="94" t="s">
        <v>90</v>
      </c>
      <c r="C2142" s="94" t="s">
        <v>90</v>
      </c>
      <c r="D2142" s="91">
        <v>0</v>
      </c>
    </row>
    <row r="2143" spans="1:4" s="7" customFormat="1">
      <c r="A2143" s="95" t="s">
        <v>90</v>
      </c>
      <c r="B2143" s="94" t="s">
        <v>90</v>
      </c>
      <c r="C2143" s="94" t="s">
        <v>90</v>
      </c>
      <c r="D2143" s="91">
        <v>0</v>
      </c>
    </row>
    <row r="2144" spans="1:4" s="7" customFormat="1">
      <c r="A2144" s="95" t="s">
        <v>90</v>
      </c>
      <c r="B2144" s="94" t="s">
        <v>90</v>
      </c>
      <c r="C2144" s="94" t="s">
        <v>90</v>
      </c>
      <c r="D2144" s="91">
        <v>0</v>
      </c>
    </row>
    <row r="2145" spans="1:4" s="7" customFormat="1">
      <c r="A2145" s="95" t="s">
        <v>90</v>
      </c>
      <c r="B2145" s="94" t="s">
        <v>90</v>
      </c>
      <c r="C2145" s="94" t="s">
        <v>90</v>
      </c>
      <c r="D2145" s="91">
        <v>0</v>
      </c>
    </row>
    <row r="2146" spans="1:4" s="7" customFormat="1">
      <c r="A2146" s="95" t="s">
        <v>90</v>
      </c>
      <c r="B2146" s="94" t="s">
        <v>90</v>
      </c>
      <c r="C2146" s="94" t="s">
        <v>90</v>
      </c>
      <c r="D2146" s="91">
        <v>0</v>
      </c>
    </row>
    <row r="2147" spans="1:4" s="7" customFormat="1">
      <c r="A2147" s="95" t="s">
        <v>90</v>
      </c>
      <c r="B2147" s="94" t="s">
        <v>90</v>
      </c>
      <c r="C2147" s="94" t="s">
        <v>90</v>
      </c>
      <c r="D2147" s="91">
        <v>0</v>
      </c>
    </row>
    <row r="2148" spans="1:4" s="7" customFormat="1">
      <c r="A2148" s="95" t="s">
        <v>90</v>
      </c>
      <c r="B2148" s="94" t="s">
        <v>90</v>
      </c>
      <c r="C2148" s="94" t="s">
        <v>90</v>
      </c>
      <c r="D2148" s="91">
        <v>0</v>
      </c>
    </row>
    <row r="2149" spans="1:4" s="7" customFormat="1">
      <c r="A2149" s="95" t="s">
        <v>90</v>
      </c>
      <c r="B2149" s="94" t="s">
        <v>90</v>
      </c>
      <c r="C2149" s="94" t="s">
        <v>90</v>
      </c>
      <c r="D2149" s="91">
        <v>0</v>
      </c>
    </row>
    <row r="2150" spans="1:4" s="7" customFormat="1">
      <c r="A2150" s="95" t="s">
        <v>90</v>
      </c>
      <c r="B2150" s="94" t="s">
        <v>90</v>
      </c>
      <c r="C2150" s="94" t="s">
        <v>90</v>
      </c>
      <c r="D2150" s="91">
        <v>0</v>
      </c>
    </row>
    <row r="2151" spans="1:4" s="7" customFormat="1">
      <c r="A2151" s="95" t="s">
        <v>90</v>
      </c>
      <c r="B2151" s="94" t="s">
        <v>90</v>
      </c>
      <c r="C2151" s="94" t="s">
        <v>90</v>
      </c>
      <c r="D2151" s="91">
        <v>0</v>
      </c>
    </row>
    <row r="2152" spans="1:4" s="7" customFormat="1">
      <c r="A2152" s="95" t="s">
        <v>90</v>
      </c>
      <c r="B2152" s="94" t="s">
        <v>90</v>
      </c>
      <c r="C2152" s="94" t="s">
        <v>90</v>
      </c>
      <c r="D2152" s="91">
        <v>0</v>
      </c>
    </row>
    <row r="2153" spans="1:4" s="7" customFormat="1">
      <c r="A2153" s="95" t="s">
        <v>90</v>
      </c>
      <c r="B2153" s="94" t="s">
        <v>90</v>
      </c>
      <c r="C2153" s="94" t="s">
        <v>90</v>
      </c>
      <c r="D2153" s="91">
        <v>0</v>
      </c>
    </row>
    <row r="2154" spans="1:4" s="7" customFormat="1">
      <c r="A2154" s="95" t="s">
        <v>90</v>
      </c>
      <c r="B2154" s="94" t="s">
        <v>90</v>
      </c>
      <c r="C2154" s="94" t="s">
        <v>90</v>
      </c>
      <c r="D2154" s="91">
        <v>0</v>
      </c>
    </row>
    <row r="2155" spans="1:4" s="7" customFormat="1">
      <c r="A2155" s="95" t="s">
        <v>90</v>
      </c>
      <c r="B2155" s="94" t="s">
        <v>90</v>
      </c>
      <c r="C2155" s="94" t="s">
        <v>90</v>
      </c>
      <c r="D2155" s="91">
        <v>0</v>
      </c>
    </row>
    <row r="2156" spans="1:4" s="7" customFormat="1">
      <c r="A2156" s="95" t="s">
        <v>90</v>
      </c>
      <c r="B2156" s="94" t="s">
        <v>90</v>
      </c>
      <c r="C2156" s="94" t="s">
        <v>90</v>
      </c>
      <c r="D2156" s="91">
        <v>0</v>
      </c>
    </row>
    <row r="2157" spans="1:4" s="7" customFormat="1">
      <c r="A2157" s="95" t="s">
        <v>90</v>
      </c>
      <c r="B2157" s="94" t="s">
        <v>90</v>
      </c>
      <c r="C2157" s="94" t="s">
        <v>90</v>
      </c>
      <c r="D2157" s="91">
        <v>0</v>
      </c>
    </row>
    <row r="2158" spans="1:4" s="7" customFormat="1">
      <c r="A2158" s="95" t="s">
        <v>90</v>
      </c>
      <c r="B2158" s="94" t="s">
        <v>90</v>
      </c>
      <c r="C2158" s="94" t="s">
        <v>90</v>
      </c>
      <c r="D2158" s="91">
        <v>0</v>
      </c>
    </row>
    <row r="2159" spans="1:4" s="7" customFormat="1">
      <c r="A2159" s="95" t="s">
        <v>90</v>
      </c>
      <c r="B2159" s="94" t="s">
        <v>90</v>
      </c>
      <c r="C2159" s="94" t="s">
        <v>90</v>
      </c>
      <c r="D2159" s="91">
        <v>0</v>
      </c>
    </row>
    <row r="2160" spans="1:4" s="7" customFormat="1">
      <c r="A2160" s="95" t="s">
        <v>90</v>
      </c>
      <c r="B2160" s="94" t="s">
        <v>90</v>
      </c>
      <c r="C2160" s="94" t="s">
        <v>90</v>
      </c>
      <c r="D2160" s="91">
        <v>0</v>
      </c>
    </row>
    <row r="2161" spans="1:4" s="7" customFormat="1">
      <c r="A2161" s="95" t="s">
        <v>90</v>
      </c>
      <c r="B2161" s="94" t="s">
        <v>90</v>
      </c>
      <c r="C2161" s="94" t="s">
        <v>90</v>
      </c>
      <c r="D2161" s="91">
        <v>0</v>
      </c>
    </row>
    <row r="2162" spans="1:4" s="7" customFormat="1">
      <c r="A2162" s="95" t="s">
        <v>90</v>
      </c>
      <c r="B2162" s="94" t="s">
        <v>90</v>
      </c>
      <c r="C2162" s="94" t="s">
        <v>90</v>
      </c>
      <c r="D2162" s="91">
        <v>0</v>
      </c>
    </row>
    <row r="2163" spans="1:4" s="7" customFormat="1">
      <c r="A2163" s="95" t="s">
        <v>90</v>
      </c>
      <c r="B2163" s="94" t="s">
        <v>90</v>
      </c>
      <c r="C2163" s="94" t="s">
        <v>90</v>
      </c>
      <c r="D2163" s="91">
        <v>0</v>
      </c>
    </row>
    <row r="2164" spans="1:4" s="7" customFormat="1">
      <c r="A2164" s="95" t="s">
        <v>90</v>
      </c>
      <c r="B2164" s="94" t="s">
        <v>90</v>
      </c>
      <c r="C2164" s="94" t="s">
        <v>90</v>
      </c>
      <c r="D2164" s="91">
        <v>0</v>
      </c>
    </row>
    <row r="2165" spans="1:4" s="7" customFormat="1">
      <c r="A2165" s="95" t="s">
        <v>90</v>
      </c>
      <c r="B2165" s="94" t="s">
        <v>90</v>
      </c>
      <c r="C2165" s="94" t="s">
        <v>90</v>
      </c>
      <c r="D2165" s="91">
        <v>0</v>
      </c>
    </row>
    <row r="2166" spans="1:4" s="7" customFormat="1">
      <c r="A2166" s="95" t="s">
        <v>90</v>
      </c>
      <c r="B2166" s="94" t="s">
        <v>90</v>
      </c>
      <c r="C2166" s="94" t="s">
        <v>90</v>
      </c>
      <c r="D2166" s="91">
        <v>0</v>
      </c>
    </row>
    <row r="2167" spans="1:4" s="7" customFormat="1">
      <c r="A2167" s="95" t="s">
        <v>90</v>
      </c>
      <c r="B2167" s="94" t="s">
        <v>90</v>
      </c>
      <c r="C2167" s="94" t="s">
        <v>90</v>
      </c>
      <c r="D2167" s="91">
        <v>0</v>
      </c>
    </row>
    <row r="2168" spans="1:4" s="7" customFormat="1">
      <c r="A2168" s="95" t="s">
        <v>90</v>
      </c>
      <c r="B2168" s="94" t="s">
        <v>90</v>
      </c>
      <c r="C2168" s="94" t="s">
        <v>90</v>
      </c>
      <c r="D2168" s="91">
        <v>0</v>
      </c>
    </row>
    <row r="2169" spans="1:4" s="7" customFormat="1">
      <c r="A2169" s="95" t="s">
        <v>90</v>
      </c>
      <c r="B2169" s="94" t="s">
        <v>90</v>
      </c>
      <c r="C2169" s="94" t="s">
        <v>90</v>
      </c>
      <c r="D2169" s="91">
        <v>0</v>
      </c>
    </row>
    <row r="2170" spans="1:4" s="7" customFormat="1">
      <c r="A2170" s="95" t="s">
        <v>90</v>
      </c>
      <c r="B2170" s="94" t="s">
        <v>90</v>
      </c>
      <c r="C2170" s="94" t="s">
        <v>90</v>
      </c>
      <c r="D2170" s="91">
        <v>0</v>
      </c>
    </row>
    <row r="2171" spans="1:4" s="7" customFormat="1">
      <c r="A2171" s="95" t="s">
        <v>90</v>
      </c>
      <c r="B2171" s="94" t="s">
        <v>90</v>
      </c>
      <c r="C2171" s="94" t="s">
        <v>90</v>
      </c>
      <c r="D2171" s="91">
        <v>0</v>
      </c>
    </row>
    <row r="2172" spans="1:4" s="7" customFormat="1">
      <c r="A2172" s="95" t="s">
        <v>90</v>
      </c>
      <c r="B2172" s="94" t="s">
        <v>90</v>
      </c>
      <c r="C2172" s="94" t="s">
        <v>90</v>
      </c>
      <c r="D2172" s="91">
        <v>0</v>
      </c>
    </row>
    <row r="2173" spans="1:4" s="7" customFormat="1">
      <c r="A2173" s="95" t="s">
        <v>90</v>
      </c>
      <c r="B2173" s="94" t="s">
        <v>90</v>
      </c>
      <c r="C2173" s="94" t="s">
        <v>90</v>
      </c>
      <c r="D2173" s="91">
        <v>0</v>
      </c>
    </row>
    <row r="2174" spans="1:4" s="7" customFormat="1">
      <c r="A2174" s="95" t="s">
        <v>90</v>
      </c>
      <c r="B2174" s="94" t="s">
        <v>90</v>
      </c>
      <c r="C2174" s="94" t="s">
        <v>90</v>
      </c>
      <c r="D2174" s="91">
        <v>0</v>
      </c>
    </row>
    <row r="2175" spans="1:4" s="7" customFormat="1">
      <c r="A2175" s="95" t="s">
        <v>90</v>
      </c>
      <c r="B2175" s="94" t="s">
        <v>90</v>
      </c>
      <c r="C2175" s="94" t="s">
        <v>90</v>
      </c>
      <c r="D2175" s="91">
        <v>0</v>
      </c>
    </row>
    <row r="2176" spans="1:4" s="7" customFormat="1">
      <c r="A2176" s="95" t="s">
        <v>90</v>
      </c>
      <c r="B2176" s="94" t="s">
        <v>90</v>
      </c>
      <c r="C2176" s="94" t="s">
        <v>90</v>
      </c>
      <c r="D2176" s="91">
        <v>0</v>
      </c>
    </row>
    <row r="2177" spans="1:4" s="7" customFormat="1">
      <c r="A2177" s="95" t="s">
        <v>90</v>
      </c>
      <c r="B2177" s="94" t="s">
        <v>90</v>
      </c>
      <c r="C2177" s="94" t="s">
        <v>90</v>
      </c>
      <c r="D2177" s="91">
        <v>0</v>
      </c>
    </row>
    <row r="2178" spans="1:4" s="7" customFormat="1">
      <c r="A2178" s="95" t="s">
        <v>90</v>
      </c>
      <c r="B2178" s="94" t="s">
        <v>90</v>
      </c>
      <c r="C2178" s="94" t="s">
        <v>90</v>
      </c>
      <c r="D2178" s="91">
        <v>0</v>
      </c>
    </row>
    <row r="2179" spans="1:4" s="7" customFormat="1">
      <c r="A2179" s="95" t="s">
        <v>90</v>
      </c>
      <c r="B2179" s="94" t="s">
        <v>90</v>
      </c>
      <c r="C2179" s="94" t="s">
        <v>90</v>
      </c>
      <c r="D2179" s="91">
        <v>0</v>
      </c>
    </row>
    <row r="2180" spans="1:4" s="7" customFormat="1">
      <c r="A2180" s="95" t="s">
        <v>90</v>
      </c>
      <c r="B2180" s="94" t="s">
        <v>90</v>
      </c>
      <c r="C2180" s="94" t="s">
        <v>90</v>
      </c>
      <c r="D2180" s="91">
        <v>0</v>
      </c>
    </row>
    <row r="2181" spans="1:4" s="7" customFormat="1">
      <c r="A2181" s="95" t="s">
        <v>90</v>
      </c>
      <c r="B2181" s="94" t="s">
        <v>90</v>
      </c>
      <c r="C2181" s="94" t="s">
        <v>90</v>
      </c>
      <c r="D2181" s="91">
        <v>0</v>
      </c>
    </row>
    <row r="2182" spans="1:4" s="7" customFormat="1">
      <c r="A2182" s="95" t="s">
        <v>90</v>
      </c>
      <c r="B2182" s="94" t="s">
        <v>90</v>
      </c>
      <c r="C2182" s="94" t="s">
        <v>90</v>
      </c>
      <c r="D2182" s="91">
        <v>0</v>
      </c>
    </row>
    <row r="2183" spans="1:4" s="7" customFormat="1">
      <c r="A2183" s="95" t="s">
        <v>90</v>
      </c>
      <c r="B2183" s="94" t="s">
        <v>90</v>
      </c>
      <c r="C2183" s="94" t="s">
        <v>90</v>
      </c>
      <c r="D2183" s="91">
        <v>0</v>
      </c>
    </row>
    <row r="2184" spans="1:4" s="7" customFormat="1">
      <c r="A2184" s="95" t="s">
        <v>90</v>
      </c>
      <c r="B2184" s="94" t="s">
        <v>90</v>
      </c>
      <c r="C2184" s="94" t="s">
        <v>90</v>
      </c>
      <c r="D2184" s="91">
        <v>0</v>
      </c>
    </row>
    <row r="2185" spans="1:4" s="7" customFormat="1">
      <c r="A2185" s="95" t="s">
        <v>90</v>
      </c>
      <c r="B2185" s="94" t="s">
        <v>90</v>
      </c>
      <c r="C2185" s="94" t="s">
        <v>90</v>
      </c>
      <c r="D2185" s="91">
        <v>0</v>
      </c>
    </row>
    <row r="2186" spans="1:4" s="7" customFormat="1">
      <c r="A2186" s="95" t="s">
        <v>90</v>
      </c>
      <c r="B2186" s="94" t="s">
        <v>90</v>
      </c>
      <c r="C2186" s="94" t="s">
        <v>90</v>
      </c>
      <c r="D2186" s="91">
        <v>0</v>
      </c>
    </row>
    <row r="2187" spans="1:4" s="7" customFormat="1">
      <c r="A2187" s="95" t="s">
        <v>90</v>
      </c>
      <c r="B2187" s="94" t="s">
        <v>90</v>
      </c>
      <c r="C2187" s="94" t="s">
        <v>90</v>
      </c>
      <c r="D2187" s="91">
        <v>0</v>
      </c>
    </row>
    <row r="2188" spans="1:4" s="7" customFormat="1">
      <c r="A2188" s="95" t="s">
        <v>90</v>
      </c>
      <c r="B2188" s="94" t="s">
        <v>90</v>
      </c>
      <c r="C2188" s="94" t="s">
        <v>90</v>
      </c>
      <c r="D2188" s="91">
        <v>0</v>
      </c>
    </row>
    <row r="2189" spans="1:4" s="7" customFormat="1">
      <c r="A2189" s="95" t="s">
        <v>90</v>
      </c>
      <c r="B2189" s="94" t="s">
        <v>90</v>
      </c>
      <c r="C2189" s="94" t="s">
        <v>90</v>
      </c>
      <c r="D2189" s="91">
        <v>0</v>
      </c>
    </row>
    <row r="2190" spans="1:4" s="7" customFormat="1">
      <c r="A2190" s="95" t="s">
        <v>90</v>
      </c>
      <c r="B2190" s="94" t="s">
        <v>90</v>
      </c>
      <c r="C2190" s="94" t="s">
        <v>90</v>
      </c>
      <c r="D2190" s="91">
        <v>0</v>
      </c>
    </row>
    <row r="2191" spans="1:4" s="7" customFormat="1">
      <c r="A2191" s="95" t="s">
        <v>90</v>
      </c>
      <c r="B2191" s="94" t="s">
        <v>90</v>
      </c>
      <c r="C2191" s="94" t="s">
        <v>90</v>
      </c>
      <c r="D2191" s="91">
        <v>0</v>
      </c>
    </row>
    <row r="2192" spans="1:4" s="7" customFormat="1">
      <c r="A2192" s="95" t="s">
        <v>90</v>
      </c>
      <c r="B2192" s="94" t="s">
        <v>90</v>
      </c>
      <c r="C2192" s="94" t="s">
        <v>90</v>
      </c>
      <c r="D2192" s="91">
        <v>0</v>
      </c>
    </row>
    <row r="2193" spans="1:4" s="7" customFormat="1">
      <c r="A2193" s="95" t="s">
        <v>90</v>
      </c>
      <c r="B2193" s="94" t="s">
        <v>90</v>
      </c>
      <c r="C2193" s="94" t="s">
        <v>90</v>
      </c>
      <c r="D2193" s="91">
        <v>0</v>
      </c>
    </row>
    <row r="2194" spans="1:4" s="7" customFormat="1">
      <c r="A2194" s="95" t="s">
        <v>90</v>
      </c>
      <c r="B2194" s="94" t="s">
        <v>90</v>
      </c>
      <c r="C2194" s="94" t="s">
        <v>90</v>
      </c>
      <c r="D2194" s="91">
        <v>0</v>
      </c>
    </row>
    <row r="2195" spans="1:4" s="7" customFormat="1">
      <c r="A2195" s="95" t="s">
        <v>90</v>
      </c>
      <c r="B2195" s="94" t="s">
        <v>90</v>
      </c>
      <c r="C2195" s="94" t="s">
        <v>90</v>
      </c>
      <c r="D2195" s="91">
        <v>0</v>
      </c>
    </row>
    <row r="2196" spans="1:4" s="7" customFormat="1">
      <c r="A2196" s="95" t="s">
        <v>90</v>
      </c>
      <c r="B2196" s="94" t="s">
        <v>90</v>
      </c>
      <c r="C2196" s="94" t="s">
        <v>90</v>
      </c>
      <c r="D2196" s="91">
        <v>0</v>
      </c>
    </row>
    <row r="2197" spans="1:4" s="7" customFormat="1">
      <c r="A2197" s="95" t="s">
        <v>90</v>
      </c>
      <c r="B2197" s="94" t="s">
        <v>90</v>
      </c>
      <c r="C2197" s="94" t="s">
        <v>90</v>
      </c>
      <c r="D2197" s="91">
        <v>0</v>
      </c>
    </row>
    <row r="2198" spans="1:4" s="7" customFormat="1">
      <c r="A2198" s="95" t="s">
        <v>90</v>
      </c>
      <c r="B2198" s="94" t="s">
        <v>90</v>
      </c>
      <c r="C2198" s="94" t="s">
        <v>90</v>
      </c>
      <c r="D2198" s="91">
        <v>0</v>
      </c>
    </row>
    <row r="2199" spans="1:4" s="7" customFormat="1">
      <c r="A2199" s="95" t="s">
        <v>90</v>
      </c>
      <c r="B2199" s="94" t="s">
        <v>90</v>
      </c>
      <c r="C2199" s="94" t="s">
        <v>90</v>
      </c>
      <c r="D2199" s="91">
        <v>0</v>
      </c>
    </row>
    <row r="2200" spans="1:4" s="7" customFormat="1">
      <c r="A2200" s="95" t="s">
        <v>90</v>
      </c>
      <c r="B2200" s="94" t="s">
        <v>90</v>
      </c>
      <c r="C2200" s="94" t="s">
        <v>90</v>
      </c>
      <c r="D2200" s="91">
        <v>0</v>
      </c>
    </row>
    <row r="2201" spans="1:4" s="7" customFormat="1">
      <c r="A2201" s="95" t="s">
        <v>90</v>
      </c>
      <c r="B2201" s="94" t="s">
        <v>90</v>
      </c>
      <c r="C2201" s="94" t="s">
        <v>90</v>
      </c>
      <c r="D2201" s="91">
        <v>0</v>
      </c>
    </row>
    <row r="2202" spans="1:4" s="7" customFormat="1">
      <c r="A2202" s="95" t="s">
        <v>90</v>
      </c>
      <c r="B2202" s="94" t="s">
        <v>90</v>
      </c>
      <c r="C2202" s="94" t="s">
        <v>90</v>
      </c>
      <c r="D2202" s="91">
        <v>0</v>
      </c>
    </row>
    <row r="2203" spans="1:4" s="7" customFormat="1">
      <c r="A2203" s="95" t="s">
        <v>90</v>
      </c>
      <c r="B2203" s="94" t="s">
        <v>90</v>
      </c>
      <c r="C2203" s="94" t="s">
        <v>90</v>
      </c>
      <c r="D2203" s="91">
        <v>0</v>
      </c>
    </row>
    <row r="2204" spans="1:4" s="7" customFormat="1">
      <c r="A2204" s="95" t="s">
        <v>90</v>
      </c>
      <c r="B2204" s="94" t="s">
        <v>90</v>
      </c>
      <c r="C2204" s="94" t="s">
        <v>90</v>
      </c>
      <c r="D2204" s="91">
        <v>0</v>
      </c>
    </row>
    <row r="2205" spans="1:4" s="7" customFormat="1">
      <c r="A2205" s="95" t="s">
        <v>90</v>
      </c>
      <c r="B2205" s="94" t="s">
        <v>90</v>
      </c>
      <c r="C2205" s="94" t="s">
        <v>90</v>
      </c>
      <c r="D2205" s="91">
        <v>0</v>
      </c>
    </row>
    <row r="2206" spans="1:4" s="7" customFormat="1">
      <c r="A2206" s="95" t="s">
        <v>90</v>
      </c>
      <c r="B2206" s="94" t="s">
        <v>90</v>
      </c>
      <c r="C2206" s="94" t="s">
        <v>90</v>
      </c>
      <c r="D2206" s="91">
        <v>0</v>
      </c>
    </row>
    <row r="2207" spans="1:4" s="7" customFormat="1">
      <c r="A2207" s="95" t="s">
        <v>90</v>
      </c>
      <c r="B2207" s="94" t="s">
        <v>90</v>
      </c>
      <c r="C2207" s="94" t="s">
        <v>90</v>
      </c>
      <c r="D2207" s="91">
        <v>0</v>
      </c>
    </row>
    <row r="2208" spans="1:4" s="7" customFormat="1">
      <c r="A2208" s="95" t="s">
        <v>90</v>
      </c>
      <c r="B2208" s="94" t="s">
        <v>90</v>
      </c>
      <c r="C2208" s="94" t="s">
        <v>90</v>
      </c>
      <c r="D2208" s="91">
        <v>0</v>
      </c>
    </row>
    <row r="2209" spans="1:4" s="7" customFormat="1">
      <c r="A2209" s="95" t="s">
        <v>90</v>
      </c>
      <c r="B2209" s="94" t="s">
        <v>90</v>
      </c>
      <c r="C2209" s="94" t="s">
        <v>90</v>
      </c>
      <c r="D2209" s="91">
        <v>0</v>
      </c>
    </row>
    <row r="2210" spans="1:4" s="7" customFormat="1">
      <c r="A2210" s="95" t="s">
        <v>90</v>
      </c>
      <c r="B2210" s="94" t="s">
        <v>90</v>
      </c>
      <c r="C2210" s="94" t="s">
        <v>90</v>
      </c>
      <c r="D2210" s="91">
        <v>0</v>
      </c>
    </row>
    <row r="2211" spans="1:4" s="7" customFormat="1">
      <c r="A2211" s="95" t="s">
        <v>90</v>
      </c>
      <c r="B2211" s="94" t="s">
        <v>90</v>
      </c>
      <c r="C2211" s="94" t="s">
        <v>90</v>
      </c>
      <c r="D2211" s="91">
        <v>0</v>
      </c>
    </row>
    <row r="2212" spans="1:4" s="7" customFormat="1">
      <c r="A2212" s="95" t="s">
        <v>90</v>
      </c>
      <c r="B2212" s="94" t="s">
        <v>90</v>
      </c>
      <c r="C2212" s="94" t="s">
        <v>90</v>
      </c>
      <c r="D2212" s="91">
        <v>0</v>
      </c>
    </row>
    <row r="2213" spans="1:4" s="7" customFormat="1">
      <c r="A2213" s="95" t="s">
        <v>90</v>
      </c>
      <c r="B2213" s="94" t="s">
        <v>90</v>
      </c>
      <c r="C2213" s="94" t="s">
        <v>90</v>
      </c>
      <c r="D2213" s="91">
        <v>0</v>
      </c>
    </row>
    <row r="2214" spans="1:4" s="7" customFormat="1">
      <c r="A2214" s="95" t="s">
        <v>90</v>
      </c>
      <c r="B2214" s="94" t="s">
        <v>90</v>
      </c>
      <c r="C2214" s="94" t="s">
        <v>90</v>
      </c>
      <c r="D2214" s="91">
        <v>0</v>
      </c>
    </row>
    <row r="2215" spans="1:4" s="7" customFormat="1">
      <c r="A2215" s="95" t="s">
        <v>90</v>
      </c>
      <c r="B2215" s="94" t="s">
        <v>90</v>
      </c>
      <c r="C2215" s="94" t="s">
        <v>90</v>
      </c>
      <c r="D2215" s="91">
        <v>0</v>
      </c>
    </row>
    <row r="2216" spans="1:4" s="7" customFormat="1">
      <c r="A2216" s="95" t="s">
        <v>90</v>
      </c>
      <c r="B2216" s="94" t="s">
        <v>90</v>
      </c>
      <c r="C2216" s="94" t="s">
        <v>90</v>
      </c>
      <c r="D2216" s="91">
        <v>0</v>
      </c>
    </row>
    <row r="2217" spans="1:4" s="7" customFormat="1">
      <c r="A2217" s="95" t="s">
        <v>90</v>
      </c>
      <c r="B2217" s="94" t="s">
        <v>90</v>
      </c>
      <c r="C2217" s="94" t="s">
        <v>90</v>
      </c>
      <c r="D2217" s="91">
        <v>0</v>
      </c>
    </row>
    <row r="2218" spans="1:4" s="7" customFormat="1">
      <c r="A2218" s="95" t="s">
        <v>90</v>
      </c>
      <c r="B2218" s="94" t="s">
        <v>90</v>
      </c>
      <c r="C2218" s="94" t="s">
        <v>90</v>
      </c>
      <c r="D2218" s="91">
        <v>0</v>
      </c>
    </row>
    <row r="2219" spans="1:4" s="7" customFormat="1">
      <c r="A2219" s="95" t="s">
        <v>90</v>
      </c>
      <c r="B2219" s="94" t="s">
        <v>90</v>
      </c>
      <c r="C2219" s="94" t="s">
        <v>90</v>
      </c>
      <c r="D2219" s="91">
        <v>0</v>
      </c>
    </row>
    <row r="2220" spans="1:4" s="7" customFormat="1">
      <c r="A2220" s="95" t="s">
        <v>90</v>
      </c>
      <c r="B2220" s="94" t="s">
        <v>90</v>
      </c>
      <c r="C2220" s="94" t="s">
        <v>90</v>
      </c>
      <c r="D2220" s="91">
        <v>0</v>
      </c>
    </row>
    <row r="2221" spans="1:4" s="7" customFormat="1">
      <c r="A2221" s="95" t="s">
        <v>90</v>
      </c>
      <c r="B2221" s="94" t="s">
        <v>90</v>
      </c>
      <c r="C2221" s="94" t="s">
        <v>90</v>
      </c>
      <c r="D2221" s="91">
        <v>0</v>
      </c>
    </row>
    <row r="2222" spans="1:4" s="7" customFormat="1">
      <c r="A2222" s="95" t="s">
        <v>90</v>
      </c>
      <c r="B2222" s="94" t="s">
        <v>90</v>
      </c>
      <c r="C2222" s="94" t="s">
        <v>90</v>
      </c>
      <c r="D2222" s="91">
        <v>0</v>
      </c>
    </row>
    <row r="2223" spans="1:4" s="7" customFormat="1">
      <c r="A2223" s="95" t="s">
        <v>90</v>
      </c>
      <c r="B2223" s="94" t="s">
        <v>90</v>
      </c>
      <c r="C2223" s="94" t="s">
        <v>90</v>
      </c>
      <c r="D2223" s="91">
        <v>0</v>
      </c>
    </row>
    <row r="2224" spans="1:4" s="7" customFormat="1">
      <c r="A2224" s="95" t="s">
        <v>90</v>
      </c>
      <c r="B2224" s="94" t="s">
        <v>90</v>
      </c>
      <c r="C2224" s="94" t="s">
        <v>90</v>
      </c>
      <c r="D2224" s="91">
        <v>0</v>
      </c>
    </row>
    <row r="2225" spans="1:4" s="7" customFormat="1">
      <c r="A2225" s="95" t="s">
        <v>90</v>
      </c>
      <c r="B2225" s="94" t="s">
        <v>90</v>
      </c>
      <c r="C2225" s="94" t="s">
        <v>90</v>
      </c>
      <c r="D2225" s="91">
        <v>0</v>
      </c>
    </row>
    <row r="2226" spans="1:4" s="7" customFormat="1">
      <c r="A2226" s="95" t="s">
        <v>90</v>
      </c>
      <c r="B2226" s="94" t="s">
        <v>90</v>
      </c>
      <c r="C2226" s="94" t="s">
        <v>90</v>
      </c>
      <c r="D2226" s="91">
        <v>0</v>
      </c>
    </row>
    <row r="2227" spans="1:4" s="7" customFormat="1">
      <c r="A2227" s="95" t="s">
        <v>90</v>
      </c>
      <c r="B2227" s="94" t="s">
        <v>90</v>
      </c>
      <c r="C2227" s="94" t="s">
        <v>90</v>
      </c>
      <c r="D2227" s="91">
        <v>0</v>
      </c>
    </row>
    <row r="2228" spans="1:4" s="7" customFormat="1">
      <c r="A2228" s="95" t="s">
        <v>90</v>
      </c>
      <c r="B2228" s="94" t="s">
        <v>90</v>
      </c>
      <c r="C2228" s="94" t="s">
        <v>90</v>
      </c>
      <c r="D2228" s="91">
        <v>0</v>
      </c>
    </row>
    <row r="2229" spans="1:4" s="7" customFormat="1">
      <c r="A2229" s="95" t="s">
        <v>90</v>
      </c>
      <c r="B2229" s="94" t="s">
        <v>90</v>
      </c>
      <c r="C2229" s="94" t="s">
        <v>90</v>
      </c>
      <c r="D2229" s="91">
        <v>0</v>
      </c>
    </row>
    <row r="2230" spans="1:4" s="7" customFormat="1">
      <c r="A2230" s="95" t="s">
        <v>90</v>
      </c>
      <c r="B2230" s="94" t="s">
        <v>90</v>
      </c>
      <c r="C2230" s="94" t="s">
        <v>90</v>
      </c>
      <c r="D2230" s="91">
        <v>0</v>
      </c>
    </row>
    <row r="2231" spans="1:4" s="7" customFormat="1">
      <c r="A2231" s="95" t="s">
        <v>90</v>
      </c>
      <c r="B2231" s="94" t="s">
        <v>90</v>
      </c>
      <c r="C2231" s="94" t="s">
        <v>90</v>
      </c>
      <c r="D2231" s="91">
        <v>0</v>
      </c>
    </row>
    <row r="2232" spans="1:4" s="7" customFormat="1">
      <c r="A2232" s="95" t="s">
        <v>90</v>
      </c>
      <c r="B2232" s="94" t="s">
        <v>90</v>
      </c>
      <c r="C2232" s="94" t="s">
        <v>90</v>
      </c>
      <c r="D2232" s="91">
        <v>0</v>
      </c>
    </row>
    <row r="2233" spans="1:4" s="7" customFormat="1">
      <c r="A2233" s="95" t="s">
        <v>90</v>
      </c>
      <c r="B2233" s="94" t="s">
        <v>90</v>
      </c>
      <c r="C2233" s="94" t="s">
        <v>90</v>
      </c>
      <c r="D2233" s="91">
        <v>0</v>
      </c>
    </row>
    <row r="2234" spans="1:4" s="7" customFormat="1">
      <c r="A2234" s="95" t="s">
        <v>90</v>
      </c>
      <c r="B2234" s="94" t="s">
        <v>90</v>
      </c>
      <c r="C2234" s="94" t="s">
        <v>90</v>
      </c>
      <c r="D2234" s="91">
        <v>0</v>
      </c>
    </row>
    <row r="2235" spans="1:4" s="7" customFormat="1">
      <c r="A2235" s="95" t="s">
        <v>90</v>
      </c>
      <c r="B2235" s="94" t="s">
        <v>90</v>
      </c>
      <c r="C2235" s="94" t="s">
        <v>90</v>
      </c>
      <c r="D2235" s="91">
        <v>0</v>
      </c>
    </row>
    <row r="2236" spans="1:4" s="7" customFormat="1">
      <c r="A2236" s="95" t="s">
        <v>90</v>
      </c>
      <c r="B2236" s="94" t="s">
        <v>90</v>
      </c>
      <c r="C2236" s="94" t="s">
        <v>90</v>
      </c>
      <c r="D2236" s="91">
        <v>0</v>
      </c>
    </row>
    <row r="2237" spans="1:4" s="7" customFormat="1">
      <c r="A2237" s="95" t="s">
        <v>90</v>
      </c>
      <c r="B2237" s="94" t="s">
        <v>90</v>
      </c>
      <c r="C2237" s="94" t="s">
        <v>90</v>
      </c>
      <c r="D2237" s="91">
        <v>0</v>
      </c>
    </row>
    <row r="2238" spans="1:4" s="7" customFormat="1">
      <c r="A2238" s="95" t="s">
        <v>90</v>
      </c>
      <c r="B2238" s="94" t="s">
        <v>90</v>
      </c>
      <c r="C2238" s="94" t="s">
        <v>90</v>
      </c>
      <c r="D2238" s="91">
        <v>0</v>
      </c>
    </row>
    <row r="2239" spans="1:4" s="7" customFormat="1">
      <c r="A2239" s="95" t="s">
        <v>90</v>
      </c>
      <c r="B2239" s="94" t="s">
        <v>90</v>
      </c>
      <c r="C2239" s="94" t="s">
        <v>90</v>
      </c>
      <c r="D2239" s="91">
        <v>0</v>
      </c>
    </row>
    <row r="2240" spans="1:4" s="7" customFormat="1">
      <c r="A2240" s="95" t="s">
        <v>90</v>
      </c>
      <c r="B2240" s="94" t="s">
        <v>90</v>
      </c>
      <c r="C2240" s="94" t="s">
        <v>90</v>
      </c>
      <c r="D2240" s="91">
        <v>0</v>
      </c>
    </row>
    <row r="2241" spans="1:4" s="7" customFormat="1">
      <c r="A2241" s="95" t="s">
        <v>90</v>
      </c>
      <c r="B2241" s="94" t="s">
        <v>90</v>
      </c>
      <c r="C2241" s="94" t="s">
        <v>90</v>
      </c>
      <c r="D2241" s="91">
        <v>0</v>
      </c>
    </row>
    <row r="2242" spans="1:4" s="7" customFormat="1">
      <c r="A2242" s="95" t="s">
        <v>90</v>
      </c>
      <c r="B2242" s="94" t="s">
        <v>90</v>
      </c>
      <c r="C2242" s="94" t="s">
        <v>90</v>
      </c>
      <c r="D2242" s="91">
        <v>0</v>
      </c>
    </row>
    <row r="2243" spans="1:4" s="7" customFormat="1">
      <c r="A2243" s="95" t="s">
        <v>90</v>
      </c>
      <c r="B2243" s="94" t="s">
        <v>90</v>
      </c>
      <c r="C2243" s="94" t="s">
        <v>90</v>
      </c>
      <c r="D2243" s="91">
        <v>0</v>
      </c>
    </row>
    <row r="2244" spans="1:4" s="7" customFormat="1">
      <c r="A2244" s="95" t="s">
        <v>90</v>
      </c>
      <c r="B2244" s="94" t="s">
        <v>90</v>
      </c>
      <c r="C2244" s="94" t="s">
        <v>90</v>
      </c>
      <c r="D2244" s="91">
        <v>0</v>
      </c>
    </row>
    <row r="2245" spans="1:4" s="7" customFormat="1">
      <c r="A2245" s="95" t="s">
        <v>90</v>
      </c>
      <c r="B2245" s="94" t="s">
        <v>90</v>
      </c>
      <c r="C2245" s="94" t="s">
        <v>90</v>
      </c>
      <c r="D2245" s="91">
        <v>0</v>
      </c>
    </row>
    <row r="2246" spans="1:4" s="7" customFormat="1">
      <c r="A2246" s="95" t="s">
        <v>90</v>
      </c>
      <c r="B2246" s="94" t="s">
        <v>90</v>
      </c>
      <c r="C2246" s="94" t="s">
        <v>90</v>
      </c>
      <c r="D2246" s="91">
        <v>0</v>
      </c>
    </row>
    <row r="2247" spans="1:4" s="7" customFormat="1">
      <c r="A2247" s="95" t="s">
        <v>90</v>
      </c>
      <c r="B2247" s="94" t="s">
        <v>90</v>
      </c>
      <c r="C2247" s="94" t="s">
        <v>90</v>
      </c>
      <c r="D2247" s="91">
        <v>0</v>
      </c>
    </row>
    <row r="2248" spans="1:4" s="7" customFormat="1">
      <c r="A2248" s="95" t="s">
        <v>90</v>
      </c>
      <c r="B2248" s="94" t="s">
        <v>90</v>
      </c>
      <c r="C2248" s="94" t="s">
        <v>90</v>
      </c>
      <c r="D2248" s="91">
        <v>0</v>
      </c>
    </row>
    <row r="2249" spans="1:4" s="7" customFormat="1">
      <c r="A2249" s="95" t="s">
        <v>90</v>
      </c>
      <c r="B2249" s="94" t="s">
        <v>90</v>
      </c>
      <c r="C2249" s="94" t="s">
        <v>90</v>
      </c>
      <c r="D2249" s="91">
        <v>0</v>
      </c>
    </row>
    <row r="2250" spans="1:4" s="7" customFormat="1">
      <c r="A2250" s="95" t="s">
        <v>90</v>
      </c>
      <c r="B2250" s="94" t="s">
        <v>90</v>
      </c>
      <c r="C2250" s="94" t="s">
        <v>90</v>
      </c>
      <c r="D2250" s="91">
        <v>0</v>
      </c>
    </row>
    <row r="2251" spans="1:4" s="7" customFormat="1">
      <c r="A2251" s="95" t="s">
        <v>90</v>
      </c>
      <c r="B2251" s="94" t="s">
        <v>90</v>
      </c>
      <c r="C2251" s="94" t="s">
        <v>90</v>
      </c>
      <c r="D2251" s="91">
        <v>0</v>
      </c>
    </row>
    <row r="2252" spans="1:4" s="7" customFormat="1">
      <c r="A2252" s="95" t="s">
        <v>90</v>
      </c>
      <c r="B2252" s="94" t="s">
        <v>90</v>
      </c>
      <c r="C2252" s="94" t="s">
        <v>90</v>
      </c>
      <c r="D2252" s="91">
        <v>0</v>
      </c>
    </row>
    <row r="2253" spans="1:4" s="7" customFormat="1">
      <c r="A2253" s="95" t="s">
        <v>90</v>
      </c>
      <c r="B2253" s="94" t="s">
        <v>90</v>
      </c>
      <c r="C2253" s="94" t="s">
        <v>90</v>
      </c>
      <c r="D2253" s="91">
        <v>0</v>
      </c>
    </row>
    <row r="2254" spans="1:4" s="7" customFormat="1">
      <c r="A2254" s="95" t="s">
        <v>90</v>
      </c>
      <c r="B2254" s="94" t="s">
        <v>90</v>
      </c>
      <c r="C2254" s="94" t="s">
        <v>90</v>
      </c>
      <c r="D2254" s="91">
        <v>0</v>
      </c>
    </row>
    <row r="2255" spans="1:4" s="7" customFormat="1">
      <c r="A2255" s="95" t="s">
        <v>90</v>
      </c>
      <c r="B2255" s="94" t="s">
        <v>90</v>
      </c>
      <c r="C2255" s="94" t="s">
        <v>90</v>
      </c>
      <c r="D2255" s="91">
        <v>0</v>
      </c>
    </row>
    <row r="2256" spans="1:4" s="7" customFormat="1">
      <c r="A2256" s="95" t="s">
        <v>90</v>
      </c>
      <c r="B2256" s="94" t="s">
        <v>90</v>
      </c>
      <c r="C2256" s="94" t="s">
        <v>90</v>
      </c>
      <c r="D2256" s="91">
        <v>0</v>
      </c>
    </row>
    <row r="2257" spans="1:4" s="7" customFormat="1">
      <c r="A2257" s="95" t="s">
        <v>90</v>
      </c>
      <c r="B2257" s="94" t="s">
        <v>90</v>
      </c>
      <c r="C2257" s="94" t="s">
        <v>90</v>
      </c>
      <c r="D2257" s="91">
        <v>0</v>
      </c>
    </row>
    <row r="2258" spans="1:4" s="7" customFormat="1">
      <c r="A2258" s="95" t="s">
        <v>90</v>
      </c>
      <c r="B2258" s="94" t="s">
        <v>90</v>
      </c>
      <c r="C2258" s="94" t="s">
        <v>90</v>
      </c>
      <c r="D2258" s="91">
        <v>0</v>
      </c>
    </row>
    <row r="2259" spans="1:4" s="7" customFormat="1">
      <c r="A2259" s="95" t="s">
        <v>90</v>
      </c>
      <c r="B2259" s="94" t="s">
        <v>90</v>
      </c>
      <c r="C2259" s="94" t="s">
        <v>90</v>
      </c>
      <c r="D2259" s="91">
        <v>0</v>
      </c>
    </row>
    <row r="2260" spans="1:4" s="7" customFormat="1">
      <c r="A2260" s="95" t="s">
        <v>90</v>
      </c>
      <c r="B2260" s="94" t="s">
        <v>90</v>
      </c>
      <c r="C2260" s="94" t="s">
        <v>90</v>
      </c>
      <c r="D2260" s="91">
        <v>0</v>
      </c>
    </row>
    <row r="2261" spans="1:4" s="7" customFormat="1">
      <c r="A2261" s="95" t="s">
        <v>90</v>
      </c>
      <c r="B2261" s="94" t="s">
        <v>90</v>
      </c>
      <c r="C2261" s="94" t="s">
        <v>90</v>
      </c>
      <c r="D2261" s="91">
        <v>0</v>
      </c>
    </row>
    <row r="2262" spans="1:4" s="7" customFormat="1">
      <c r="A2262" s="95" t="s">
        <v>90</v>
      </c>
      <c r="B2262" s="94" t="s">
        <v>90</v>
      </c>
      <c r="C2262" s="94" t="s">
        <v>90</v>
      </c>
      <c r="D2262" s="91">
        <v>0</v>
      </c>
    </row>
    <row r="2263" spans="1:4" s="7" customFormat="1">
      <c r="A2263" s="95" t="s">
        <v>90</v>
      </c>
      <c r="B2263" s="94" t="s">
        <v>90</v>
      </c>
      <c r="C2263" s="94" t="s">
        <v>90</v>
      </c>
      <c r="D2263" s="91">
        <v>0</v>
      </c>
    </row>
    <row r="2264" spans="1:4" s="7" customFormat="1">
      <c r="A2264" s="95" t="s">
        <v>90</v>
      </c>
      <c r="B2264" s="94" t="s">
        <v>90</v>
      </c>
      <c r="C2264" s="94" t="s">
        <v>90</v>
      </c>
      <c r="D2264" s="91">
        <v>0</v>
      </c>
    </row>
    <row r="2265" spans="1:4" s="7" customFormat="1">
      <c r="A2265" s="95" t="s">
        <v>90</v>
      </c>
      <c r="B2265" s="94" t="s">
        <v>90</v>
      </c>
      <c r="C2265" s="94" t="s">
        <v>90</v>
      </c>
      <c r="D2265" s="91">
        <v>0</v>
      </c>
    </row>
    <row r="2266" spans="1:4" s="7" customFormat="1">
      <c r="A2266" s="95" t="s">
        <v>90</v>
      </c>
      <c r="B2266" s="94" t="s">
        <v>90</v>
      </c>
      <c r="C2266" s="94" t="s">
        <v>90</v>
      </c>
      <c r="D2266" s="91">
        <v>0</v>
      </c>
    </row>
    <row r="2267" spans="1:4" s="7" customFormat="1">
      <c r="A2267" s="95" t="s">
        <v>90</v>
      </c>
      <c r="B2267" s="94" t="s">
        <v>90</v>
      </c>
      <c r="C2267" s="94" t="s">
        <v>90</v>
      </c>
      <c r="D2267" s="91">
        <v>0</v>
      </c>
    </row>
    <row r="2268" spans="1:4" s="7" customFormat="1">
      <c r="A2268" s="95" t="s">
        <v>90</v>
      </c>
      <c r="B2268" s="94" t="s">
        <v>90</v>
      </c>
      <c r="C2268" s="94" t="s">
        <v>90</v>
      </c>
      <c r="D2268" s="91">
        <v>0</v>
      </c>
    </row>
    <row r="2269" spans="1:4" s="7" customFormat="1">
      <c r="A2269" s="95" t="s">
        <v>90</v>
      </c>
      <c r="B2269" s="94" t="s">
        <v>90</v>
      </c>
      <c r="C2269" s="94" t="s">
        <v>90</v>
      </c>
      <c r="D2269" s="91">
        <v>0</v>
      </c>
    </row>
    <row r="2270" spans="1:4" s="7" customFormat="1">
      <c r="A2270" s="95" t="s">
        <v>90</v>
      </c>
      <c r="B2270" s="94" t="s">
        <v>90</v>
      </c>
      <c r="C2270" s="94" t="s">
        <v>90</v>
      </c>
      <c r="D2270" s="91">
        <v>0</v>
      </c>
    </row>
    <row r="2271" spans="1:4" s="7" customFormat="1">
      <c r="A2271" s="95" t="s">
        <v>90</v>
      </c>
      <c r="B2271" s="94" t="s">
        <v>90</v>
      </c>
      <c r="C2271" s="94" t="s">
        <v>90</v>
      </c>
      <c r="D2271" s="91">
        <v>0</v>
      </c>
    </row>
    <row r="2272" spans="1:4" s="7" customFormat="1">
      <c r="A2272" s="95" t="s">
        <v>90</v>
      </c>
      <c r="B2272" s="94" t="s">
        <v>90</v>
      </c>
      <c r="C2272" s="94" t="s">
        <v>90</v>
      </c>
      <c r="D2272" s="91">
        <v>0</v>
      </c>
    </row>
    <row r="2273" spans="1:4" s="7" customFormat="1">
      <c r="A2273" s="95" t="s">
        <v>90</v>
      </c>
      <c r="B2273" s="94" t="s">
        <v>90</v>
      </c>
      <c r="C2273" s="94" t="s">
        <v>90</v>
      </c>
      <c r="D2273" s="91">
        <v>0</v>
      </c>
    </row>
    <row r="2274" spans="1:4" s="7" customFormat="1">
      <c r="A2274" s="95" t="s">
        <v>90</v>
      </c>
      <c r="B2274" s="94" t="s">
        <v>90</v>
      </c>
      <c r="C2274" s="94" t="s">
        <v>90</v>
      </c>
      <c r="D2274" s="91">
        <v>0</v>
      </c>
    </row>
    <row r="2275" spans="1:4" s="7" customFormat="1">
      <c r="A2275" s="95" t="s">
        <v>90</v>
      </c>
      <c r="B2275" s="94" t="s">
        <v>90</v>
      </c>
      <c r="C2275" s="94" t="s">
        <v>90</v>
      </c>
      <c r="D2275" s="91">
        <v>0</v>
      </c>
    </row>
    <row r="2276" spans="1:4" s="7" customFormat="1">
      <c r="A2276" s="95" t="s">
        <v>90</v>
      </c>
      <c r="B2276" s="94" t="s">
        <v>90</v>
      </c>
      <c r="C2276" s="94" t="s">
        <v>90</v>
      </c>
      <c r="D2276" s="91">
        <v>0</v>
      </c>
    </row>
    <row r="2277" spans="1:4" s="7" customFormat="1">
      <c r="A2277" s="95" t="s">
        <v>90</v>
      </c>
      <c r="B2277" s="94" t="s">
        <v>90</v>
      </c>
      <c r="C2277" s="94" t="s">
        <v>90</v>
      </c>
      <c r="D2277" s="91">
        <v>0</v>
      </c>
    </row>
    <row r="2278" spans="1:4" s="7" customFormat="1">
      <c r="A2278" s="95" t="s">
        <v>90</v>
      </c>
      <c r="B2278" s="94" t="s">
        <v>90</v>
      </c>
      <c r="C2278" s="94" t="s">
        <v>90</v>
      </c>
      <c r="D2278" s="91">
        <v>0</v>
      </c>
    </row>
    <row r="2279" spans="1:4" s="7" customFormat="1">
      <c r="A2279" s="95" t="s">
        <v>90</v>
      </c>
      <c r="B2279" s="94" t="s">
        <v>90</v>
      </c>
      <c r="C2279" s="94" t="s">
        <v>90</v>
      </c>
      <c r="D2279" s="91">
        <v>0</v>
      </c>
    </row>
    <row r="2280" spans="1:4" s="7" customFormat="1">
      <c r="A2280" s="95" t="s">
        <v>90</v>
      </c>
      <c r="B2280" s="94" t="s">
        <v>90</v>
      </c>
      <c r="C2280" s="94" t="s">
        <v>90</v>
      </c>
      <c r="D2280" s="91">
        <v>0</v>
      </c>
    </row>
    <row r="2281" spans="1:4" s="7" customFormat="1">
      <c r="A2281" s="95" t="s">
        <v>90</v>
      </c>
      <c r="B2281" s="94" t="s">
        <v>90</v>
      </c>
      <c r="C2281" s="94" t="s">
        <v>90</v>
      </c>
      <c r="D2281" s="91">
        <v>0</v>
      </c>
    </row>
    <row r="2282" spans="1:4" s="7" customFormat="1">
      <c r="A2282" s="95" t="s">
        <v>90</v>
      </c>
      <c r="B2282" s="94" t="s">
        <v>90</v>
      </c>
      <c r="C2282" s="94" t="s">
        <v>90</v>
      </c>
      <c r="D2282" s="91">
        <v>0</v>
      </c>
    </row>
    <row r="2283" spans="1:4" s="7" customFormat="1">
      <c r="A2283" s="95" t="s">
        <v>90</v>
      </c>
      <c r="B2283" s="94" t="s">
        <v>90</v>
      </c>
      <c r="C2283" s="94" t="s">
        <v>90</v>
      </c>
      <c r="D2283" s="91">
        <v>0</v>
      </c>
    </row>
    <row r="2284" spans="1:4" s="7" customFormat="1">
      <c r="A2284" s="95" t="s">
        <v>90</v>
      </c>
      <c r="B2284" s="94" t="s">
        <v>90</v>
      </c>
      <c r="C2284" s="94" t="s">
        <v>90</v>
      </c>
      <c r="D2284" s="91">
        <v>0</v>
      </c>
    </row>
    <row r="2285" spans="1:4" s="7" customFormat="1">
      <c r="A2285" s="95" t="s">
        <v>90</v>
      </c>
      <c r="B2285" s="94" t="s">
        <v>90</v>
      </c>
      <c r="C2285" s="94" t="s">
        <v>90</v>
      </c>
      <c r="D2285" s="91">
        <v>0</v>
      </c>
    </row>
    <row r="2286" spans="1:4" s="7" customFormat="1">
      <c r="A2286" s="95" t="s">
        <v>90</v>
      </c>
      <c r="B2286" s="94" t="s">
        <v>90</v>
      </c>
      <c r="C2286" s="94" t="s">
        <v>90</v>
      </c>
      <c r="D2286" s="91">
        <v>0</v>
      </c>
    </row>
    <row r="2287" spans="1:4" s="7" customFormat="1">
      <c r="A2287" s="95" t="s">
        <v>90</v>
      </c>
      <c r="B2287" s="94" t="s">
        <v>90</v>
      </c>
      <c r="C2287" s="94" t="s">
        <v>90</v>
      </c>
      <c r="D2287" s="91">
        <v>0</v>
      </c>
    </row>
    <row r="2288" spans="1:4" s="7" customFormat="1">
      <c r="A2288" s="95" t="s">
        <v>90</v>
      </c>
      <c r="B2288" s="94" t="s">
        <v>90</v>
      </c>
      <c r="C2288" s="94" t="s">
        <v>90</v>
      </c>
      <c r="D2288" s="91">
        <v>0</v>
      </c>
    </row>
    <row r="2289" spans="1:4" s="7" customFormat="1">
      <c r="A2289" s="95" t="s">
        <v>90</v>
      </c>
      <c r="B2289" s="94" t="s">
        <v>90</v>
      </c>
      <c r="C2289" s="94" t="s">
        <v>90</v>
      </c>
      <c r="D2289" s="91">
        <v>0</v>
      </c>
    </row>
    <row r="2290" spans="1:4" s="7" customFormat="1">
      <c r="A2290" s="95" t="s">
        <v>90</v>
      </c>
      <c r="B2290" s="94" t="s">
        <v>90</v>
      </c>
      <c r="C2290" s="94" t="s">
        <v>90</v>
      </c>
      <c r="D2290" s="91">
        <v>0</v>
      </c>
    </row>
    <row r="2291" spans="1:4" s="7" customFormat="1">
      <c r="A2291" s="95" t="s">
        <v>90</v>
      </c>
      <c r="B2291" s="94" t="s">
        <v>90</v>
      </c>
      <c r="C2291" s="94" t="s">
        <v>90</v>
      </c>
      <c r="D2291" s="91">
        <v>0</v>
      </c>
    </row>
    <row r="2292" spans="1:4" s="7" customFormat="1">
      <c r="A2292" s="95" t="s">
        <v>90</v>
      </c>
      <c r="B2292" s="94" t="s">
        <v>90</v>
      </c>
      <c r="C2292" s="94" t="s">
        <v>90</v>
      </c>
      <c r="D2292" s="91">
        <v>0</v>
      </c>
    </row>
    <row r="2293" spans="1:4" s="7" customFormat="1">
      <c r="A2293" s="95" t="s">
        <v>90</v>
      </c>
      <c r="B2293" s="94" t="s">
        <v>90</v>
      </c>
      <c r="C2293" s="94" t="s">
        <v>90</v>
      </c>
      <c r="D2293" s="91">
        <v>0</v>
      </c>
    </row>
    <row r="2294" spans="1:4" s="7" customFormat="1">
      <c r="A2294" s="95" t="s">
        <v>90</v>
      </c>
      <c r="B2294" s="94" t="s">
        <v>90</v>
      </c>
      <c r="C2294" s="94" t="s">
        <v>90</v>
      </c>
      <c r="D2294" s="91">
        <v>0</v>
      </c>
    </row>
    <row r="2295" spans="1:4" s="7" customFormat="1">
      <c r="A2295" s="95" t="s">
        <v>90</v>
      </c>
      <c r="B2295" s="94" t="s">
        <v>90</v>
      </c>
      <c r="C2295" s="94" t="s">
        <v>90</v>
      </c>
      <c r="D2295" s="91">
        <v>0</v>
      </c>
    </row>
    <row r="2296" spans="1:4" s="7" customFormat="1">
      <c r="A2296" s="95" t="s">
        <v>90</v>
      </c>
      <c r="B2296" s="94" t="s">
        <v>90</v>
      </c>
      <c r="C2296" s="94" t="s">
        <v>90</v>
      </c>
      <c r="D2296" s="91">
        <v>0</v>
      </c>
    </row>
    <row r="2297" spans="1:4" s="7" customFormat="1">
      <c r="A2297" s="95" t="s">
        <v>90</v>
      </c>
      <c r="B2297" s="94" t="s">
        <v>90</v>
      </c>
      <c r="C2297" s="94" t="s">
        <v>90</v>
      </c>
      <c r="D2297" s="91">
        <v>0</v>
      </c>
    </row>
    <row r="2298" spans="1:4" s="7" customFormat="1">
      <c r="A2298" s="95" t="s">
        <v>90</v>
      </c>
      <c r="B2298" s="94" t="s">
        <v>90</v>
      </c>
      <c r="C2298" s="94" t="s">
        <v>90</v>
      </c>
      <c r="D2298" s="91">
        <v>0</v>
      </c>
    </row>
    <row r="2299" spans="1:4" s="7" customFormat="1">
      <c r="A2299" s="95" t="s">
        <v>90</v>
      </c>
      <c r="B2299" s="94" t="s">
        <v>90</v>
      </c>
      <c r="C2299" s="94" t="s">
        <v>90</v>
      </c>
      <c r="D2299" s="91">
        <v>0</v>
      </c>
    </row>
    <row r="2300" spans="1:4" s="7" customFormat="1">
      <c r="A2300" s="95" t="s">
        <v>90</v>
      </c>
      <c r="B2300" s="94" t="s">
        <v>90</v>
      </c>
      <c r="C2300" s="94" t="s">
        <v>90</v>
      </c>
      <c r="D2300" s="91">
        <v>0</v>
      </c>
    </row>
    <row r="2301" spans="1:4" s="7" customFormat="1">
      <c r="A2301" s="95" t="s">
        <v>90</v>
      </c>
      <c r="B2301" s="94" t="s">
        <v>90</v>
      </c>
      <c r="C2301" s="94" t="s">
        <v>90</v>
      </c>
      <c r="D2301" s="91">
        <v>0</v>
      </c>
    </row>
    <row r="2302" spans="1:4" s="7" customFormat="1">
      <c r="A2302" s="95" t="s">
        <v>90</v>
      </c>
      <c r="B2302" s="94" t="s">
        <v>90</v>
      </c>
      <c r="C2302" s="94" t="s">
        <v>90</v>
      </c>
      <c r="D2302" s="91">
        <v>0</v>
      </c>
    </row>
    <row r="2303" spans="1:4" s="7" customFormat="1">
      <c r="A2303" s="95" t="s">
        <v>90</v>
      </c>
      <c r="B2303" s="94" t="s">
        <v>90</v>
      </c>
      <c r="C2303" s="94" t="s">
        <v>90</v>
      </c>
      <c r="D2303" s="91">
        <v>0</v>
      </c>
    </row>
    <row r="2304" spans="1:4" s="7" customFormat="1">
      <c r="A2304" s="95" t="s">
        <v>90</v>
      </c>
      <c r="B2304" s="94" t="s">
        <v>90</v>
      </c>
      <c r="C2304" s="94" t="s">
        <v>90</v>
      </c>
      <c r="D2304" s="91">
        <v>0</v>
      </c>
    </row>
    <row r="2305" spans="1:4" s="7" customFormat="1">
      <c r="A2305" s="95" t="s">
        <v>90</v>
      </c>
      <c r="B2305" s="94" t="s">
        <v>90</v>
      </c>
      <c r="C2305" s="94" t="s">
        <v>90</v>
      </c>
      <c r="D2305" s="91">
        <v>0</v>
      </c>
    </row>
    <row r="2306" spans="1:4" s="7" customFormat="1">
      <c r="A2306" s="95" t="s">
        <v>90</v>
      </c>
      <c r="B2306" s="94" t="s">
        <v>90</v>
      </c>
      <c r="C2306" s="94" t="s">
        <v>90</v>
      </c>
      <c r="D2306" s="91">
        <v>0</v>
      </c>
    </row>
    <row r="2307" spans="1:4" s="7" customFormat="1">
      <c r="A2307" s="95" t="s">
        <v>90</v>
      </c>
      <c r="B2307" s="94" t="s">
        <v>90</v>
      </c>
      <c r="C2307" s="94" t="s">
        <v>90</v>
      </c>
      <c r="D2307" s="91">
        <v>0</v>
      </c>
    </row>
    <row r="2308" spans="1:4" s="7" customFormat="1">
      <c r="A2308" s="95" t="s">
        <v>90</v>
      </c>
      <c r="B2308" s="94" t="s">
        <v>90</v>
      </c>
      <c r="C2308" s="94" t="s">
        <v>90</v>
      </c>
      <c r="D2308" s="91">
        <v>0</v>
      </c>
    </row>
    <row r="2309" spans="1:4" s="7" customFormat="1">
      <c r="A2309" s="95" t="s">
        <v>90</v>
      </c>
      <c r="B2309" s="94" t="s">
        <v>90</v>
      </c>
      <c r="C2309" s="94" t="s">
        <v>90</v>
      </c>
      <c r="D2309" s="91">
        <v>0</v>
      </c>
    </row>
    <row r="2310" spans="1:4" s="7" customFormat="1">
      <c r="A2310" s="95" t="s">
        <v>90</v>
      </c>
      <c r="B2310" s="94" t="s">
        <v>90</v>
      </c>
      <c r="C2310" s="94" t="s">
        <v>90</v>
      </c>
      <c r="D2310" s="91">
        <v>0</v>
      </c>
    </row>
    <row r="2311" spans="1:4" s="7" customFormat="1">
      <c r="A2311" s="95" t="s">
        <v>90</v>
      </c>
      <c r="B2311" s="94" t="s">
        <v>90</v>
      </c>
      <c r="C2311" s="94" t="s">
        <v>90</v>
      </c>
      <c r="D2311" s="91">
        <v>0</v>
      </c>
    </row>
    <row r="2312" spans="1:4" s="7" customFormat="1">
      <c r="A2312" s="95" t="s">
        <v>90</v>
      </c>
      <c r="B2312" s="94" t="s">
        <v>90</v>
      </c>
      <c r="C2312" s="94" t="s">
        <v>90</v>
      </c>
      <c r="D2312" s="91">
        <v>0</v>
      </c>
    </row>
    <row r="2313" spans="1:4" s="7" customFormat="1">
      <c r="A2313" s="95" t="s">
        <v>90</v>
      </c>
      <c r="B2313" s="94" t="s">
        <v>90</v>
      </c>
      <c r="C2313" s="94" t="s">
        <v>90</v>
      </c>
      <c r="D2313" s="91">
        <v>0</v>
      </c>
    </row>
    <row r="2314" spans="1:4" s="7" customFormat="1">
      <c r="A2314" s="95" t="s">
        <v>90</v>
      </c>
      <c r="B2314" s="94" t="s">
        <v>90</v>
      </c>
      <c r="C2314" s="94" t="s">
        <v>90</v>
      </c>
      <c r="D2314" s="91">
        <v>0</v>
      </c>
    </row>
    <row r="2315" spans="1:4" s="7" customFormat="1">
      <c r="A2315" s="95" t="s">
        <v>90</v>
      </c>
      <c r="B2315" s="94" t="s">
        <v>90</v>
      </c>
      <c r="C2315" s="94" t="s">
        <v>90</v>
      </c>
      <c r="D2315" s="91">
        <v>0</v>
      </c>
    </row>
    <row r="2316" spans="1:4" s="7" customFormat="1">
      <c r="A2316" s="95" t="s">
        <v>90</v>
      </c>
      <c r="B2316" s="94" t="s">
        <v>90</v>
      </c>
      <c r="C2316" s="94" t="s">
        <v>90</v>
      </c>
      <c r="D2316" s="91">
        <v>0</v>
      </c>
    </row>
    <row r="2317" spans="1:4" s="7" customFormat="1">
      <c r="A2317" s="95" t="s">
        <v>90</v>
      </c>
      <c r="B2317" s="94" t="s">
        <v>90</v>
      </c>
      <c r="C2317" s="94" t="s">
        <v>90</v>
      </c>
      <c r="D2317" s="91">
        <v>0</v>
      </c>
    </row>
    <row r="2318" spans="1:4" s="7" customFormat="1">
      <c r="A2318" s="95" t="s">
        <v>90</v>
      </c>
      <c r="B2318" s="94" t="s">
        <v>90</v>
      </c>
      <c r="C2318" s="94" t="s">
        <v>90</v>
      </c>
      <c r="D2318" s="91">
        <v>0</v>
      </c>
    </row>
    <row r="2319" spans="1:4" s="7" customFormat="1">
      <c r="A2319" s="95" t="s">
        <v>90</v>
      </c>
      <c r="B2319" s="94" t="s">
        <v>90</v>
      </c>
      <c r="C2319" s="94" t="s">
        <v>90</v>
      </c>
      <c r="D2319" s="91">
        <v>0</v>
      </c>
    </row>
    <row r="2320" spans="1:4" s="7" customFormat="1">
      <c r="A2320" s="95" t="s">
        <v>90</v>
      </c>
      <c r="B2320" s="94" t="s">
        <v>90</v>
      </c>
      <c r="C2320" s="94" t="s">
        <v>90</v>
      </c>
      <c r="D2320" s="91">
        <v>0</v>
      </c>
    </row>
    <row r="2321" spans="1:4" s="7" customFormat="1">
      <c r="A2321" s="95" t="s">
        <v>90</v>
      </c>
      <c r="B2321" s="94" t="s">
        <v>90</v>
      </c>
      <c r="C2321" s="94" t="s">
        <v>90</v>
      </c>
      <c r="D2321" s="91">
        <v>0</v>
      </c>
    </row>
    <row r="2322" spans="1:4" s="7" customFormat="1">
      <c r="A2322" s="95" t="s">
        <v>90</v>
      </c>
      <c r="B2322" s="94" t="s">
        <v>90</v>
      </c>
      <c r="C2322" s="94" t="s">
        <v>90</v>
      </c>
      <c r="D2322" s="91">
        <v>0</v>
      </c>
    </row>
    <row r="2323" spans="1:4" s="7" customFormat="1">
      <c r="A2323" s="95" t="s">
        <v>90</v>
      </c>
      <c r="B2323" s="94" t="s">
        <v>90</v>
      </c>
      <c r="C2323" s="94" t="s">
        <v>90</v>
      </c>
      <c r="D2323" s="91">
        <v>0</v>
      </c>
    </row>
    <row r="2324" spans="1:4" s="7" customFormat="1">
      <c r="A2324" s="95" t="s">
        <v>90</v>
      </c>
      <c r="B2324" s="94" t="s">
        <v>90</v>
      </c>
      <c r="C2324" s="94" t="s">
        <v>90</v>
      </c>
      <c r="D2324" s="91">
        <v>0</v>
      </c>
    </row>
    <row r="2325" spans="1:4" s="7" customFormat="1">
      <c r="A2325" s="95" t="s">
        <v>90</v>
      </c>
      <c r="B2325" s="94" t="s">
        <v>90</v>
      </c>
      <c r="C2325" s="94" t="s">
        <v>90</v>
      </c>
      <c r="D2325" s="91">
        <v>0</v>
      </c>
    </row>
    <row r="2326" spans="1:4" s="7" customFormat="1">
      <c r="A2326" s="95" t="s">
        <v>90</v>
      </c>
      <c r="B2326" s="94" t="s">
        <v>90</v>
      </c>
      <c r="C2326" s="94" t="s">
        <v>90</v>
      </c>
      <c r="D2326" s="91">
        <v>0</v>
      </c>
    </row>
    <row r="2327" spans="1:4" s="7" customFormat="1">
      <c r="A2327" s="95" t="s">
        <v>90</v>
      </c>
      <c r="B2327" s="94" t="s">
        <v>90</v>
      </c>
      <c r="C2327" s="94" t="s">
        <v>90</v>
      </c>
      <c r="D2327" s="91">
        <v>0</v>
      </c>
    </row>
    <row r="2328" spans="1:4" s="7" customFormat="1">
      <c r="A2328" s="95" t="s">
        <v>90</v>
      </c>
      <c r="B2328" s="94" t="s">
        <v>90</v>
      </c>
      <c r="C2328" s="94" t="s">
        <v>90</v>
      </c>
      <c r="D2328" s="91">
        <v>0</v>
      </c>
    </row>
    <row r="2329" spans="1:4" s="7" customFormat="1">
      <c r="A2329" s="95" t="s">
        <v>90</v>
      </c>
      <c r="B2329" s="94" t="s">
        <v>90</v>
      </c>
      <c r="C2329" s="94" t="s">
        <v>90</v>
      </c>
      <c r="D2329" s="91">
        <v>0</v>
      </c>
    </row>
    <row r="2330" spans="1:4" s="7" customFormat="1">
      <c r="A2330" s="95" t="s">
        <v>90</v>
      </c>
      <c r="B2330" s="94" t="s">
        <v>90</v>
      </c>
      <c r="C2330" s="94" t="s">
        <v>90</v>
      </c>
      <c r="D2330" s="91">
        <v>0</v>
      </c>
    </row>
    <row r="2331" spans="1:4" s="7" customFormat="1">
      <c r="A2331" s="95" t="s">
        <v>90</v>
      </c>
      <c r="B2331" s="94" t="s">
        <v>90</v>
      </c>
      <c r="C2331" s="94" t="s">
        <v>90</v>
      </c>
      <c r="D2331" s="91">
        <v>0</v>
      </c>
    </row>
    <row r="2332" spans="1:4" s="7" customFormat="1">
      <c r="A2332" s="95" t="s">
        <v>90</v>
      </c>
      <c r="B2332" s="94" t="s">
        <v>90</v>
      </c>
      <c r="C2332" s="94" t="s">
        <v>90</v>
      </c>
      <c r="D2332" s="91">
        <v>0</v>
      </c>
    </row>
    <row r="2333" spans="1:4" s="7" customFormat="1">
      <c r="A2333" s="95" t="s">
        <v>90</v>
      </c>
      <c r="B2333" s="94" t="s">
        <v>90</v>
      </c>
      <c r="C2333" s="94" t="s">
        <v>90</v>
      </c>
      <c r="D2333" s="91">
        <v>0</v>
      </c>
    </row>
    <row r="2334" spans="1:4" s="7" customFormat="1">
      <c r="A2334" s="95" t="s">
        <v>90</v>
      </c>
      <c r="B2334" s="94" t="s">
        <v>90</v>
      </c>
      <c r="C2334" s="94" t="s">
        <v>90</v>
      </c>
      <c r="D2334" s="91">
        <v>0</v>
      </c>
    </row>
    <row r="2335" spans="1:4" s="7" customFormat="1">
      <c r="A2335" s="95" t="s">
        <v>90</v>
      </c>
      <c r="B2335" s="94" t="s">
        <v>90</v>
      </c>
      <c r="C2335" s="94" t="s">
        <v>90</v>
      </c>
      <c r="D2335" s="91">
        <v>0</v>
      </c>
    </row>
    <row r="2336" spans="1:4" s="7" customFormat="1">
      <c r="A2336" s="95" t="s">
        <v>90</v>
      </c>
      <c r="B2336" s="94" t="s">
        <v>90</v>
      </c>
      <c r="C2336" s="94" t="s">
        <v>90</v>
      </c>
      <c r="D2336" s="91">
        <v>0</v>
      </c>
    </row>
    <row r="2337" spans="1:4" s="7" customFormat="1">
      <c r="A2337" s="95" t="s">
        <v>90</v>
      </c>
      <c r="B2337" s="94" t="s">
        <v>90</v>
      </c>
      <c r="C2337" s="94" t="s">
        <v>90</v>
      </c>
      <c r="D2337" s="91">
        <v>0</v>
      </c>
    </row>
    <row r="2338" spans="1:4" s="7" customFormat="1">
      <c r="A2338" s="95" t="s">
        <v>90</v>
      </c>
      <c r="B2338" s="94" t="s">
        <v>90</v>
      </c>
      <c r="C2338" s="94" t="s">
        <v>90</v>
      </c>
      <c r="D2338" s="91">
        <v>0</v>
      </c>
    </row>
    <row r="2339" spans="1:4" s="7" customFormat="1">
      <c r="A2339" s="95" t="s">
        <v>90</v>
      </c>
      <c r="B2339" s="94" t="s">
        <v>90</v>
      </c>
      <c r="C2339" s="94" t="s">
        <v>90</v>
      </c>
      <c r="D2339" s="91">
        <v>0</v>
      </c>
    </row>
    <row r="2340" spans="1:4" s="7" customFormat="1">
      <c r="A2340" s="95" t="s">
        <v>90</v>
      </c>
      <c r="B2340" s="94" t="s">
        <v>90</v>
      </c>
      <c r="C2340" s="94" t="s">
        <v>90</v>
      </c>
      <c r="D2340" s="91">
        <v>0</v>
      </c>
    </row>
    <row r="2341" spans="1:4" s="7" customFormat="1">
      <c r="A2341" s="95" t="s">
        <v>90</v>
      </c>
      <c r="B2341" s="94" t="s">
        <v>90</v>
      </c>
      <c r="C2341" s="94" t="s">
        <v>90</v>
      </c>
      <c r="D2341" s="91">
        <v>0</v>
      </c>
    </row>
    <row r="2342" spans="1:4" s="7" customFormat="1">
      <c r="A2342" s="95" t="s">
        <v>90</v>
      </c>
      <c r="B2342" s="94" t="s">
        <v>90</v>
      </c>
      <c r="C2342" s="94" t="s">
        <v>90</v>
      </c>
      <c r="D2342" s="91">
        <v>0</v>
      </c>
    </row>
    <row r="2343" spans="1:4" s="7" customFormat="1">
      <c r="A2343" s="95" t="s">
        <v>90</v>
      </c>
      <c r="B2343" s="94" t="s">
        <v>90</v>
      </c>
      <c r="C2343" s="94" t="s">
        <v>90</v>
      </c>
      <c r="D2343" s="91">
        <v>0</v>
      </c>
    </row>
    <row r="2344" spans="1:4" s="7" customFormat="1">
      <c r="A2344" s="95" t="s">
        <v>90</v>
      </c>
      <c r="B2344" s="94" t="s">
        <v>90</v>
      </c>
      <c r="C2344" s="94" t="s">
        <v>90</v>
      </c>
      <c r="D2344" s="91">
        <v>0</v>
      </c>
    </row>
    <row r="2345" spans="1:4" s="7" customFormat="1">
      <c r="A2345" s="95" t="s">
        <v>90</v>
      </c>
      <c r="B2345" s="94" t="s">
        <v>90</v>
      </c>
      <c r="C2345" s="94" t="s">
        <v>90</v>
      </c>
      <c r="D2345" s="91">
        <v>0</v>
      </c>
    </row>
    <row r="2346" spans="1:4" s="7" customFormat="1">
      <c r="A2346" s="95" t="s">
        <v>90</v>
      </c>
      <c r="B2346" s="94" t="s">
        <v>90</v>
      </c>
      <c r="C2346" s="94" t="s">
        <v>90</v>
      </c>
      <c r="D2346" s="91">
        <v>0</v>
      </c>
    </row>
    <row r="2347" spans="1:4" s="7" customFormat="1">
      <c r="A2347" s="95" t="s">
        <v>90</v>
      </c>
      <c r="B2347" s="94" t="s">
        <v>90</v>
      </c>
      <c r="C2347" s="94" t="s">
        <v>90</v>
      </c>
      <c r="D2347" s="91">
        <v>0</v>
      </c>
    </row>
    <row r="2348" spans="1:4" s="7" customFormat="1">
      <c r="A2348" s="95" t="s">
        <v>90</v>
      </c>
      <c r="B2348" s="94" t="s">
        <v>90</v>
      </c>
      <c r="C2348" s="94" t="s">
        <v>90</v>
      </c>
      <c r="D2348" s="91">
        <v>0</v>
      </c>
    </row>
    <row r="2349" spans="1:4" s="7" customFormat="1">
      <c r="A2349" s="95" t="s">
        <v>90</v>
      </c>
      <c r="B2349" s="94" t="s">
        <v>90</v>
      </c>
      <c r="C2349" s="94" t="s">
        <v>90</v>
      </c>
      <c r="D2349" s="91">
        <v>0</v>
      </c>
    </row>
    <row r="2350" spans="1:4" s="7" customFormat="1">
      <c r="A2350" s="95" t="s">
        <v>90</v>
      </c>
      <c r="B2350" s="94" t="s">
        <v>90</v>
      </c>
      <c r="C2350" s="94" t="s">
        <v>90</v>
      </c>
      <c r="D2350" s="91">
        <v>0</v>
      </c>
    </row>
    <row r="2351" spans="1:4" s="7" customFormat="1">
      <c r="A2351" s="95" t="s">
        <v>90</v>
      </c>
      <c r="B2351" s="94" t="s">
        <v>90</v>
      </c>
      <c r="C2351" s="94" t="s">
        <v>90</v>
      </c>
      <c r="D2351" s="91">
        <v>0</v>
      </c>
    </row>
    <row r="2352" spans="1:4" s="7" customFormat="1">
      <c r="A2352" s="95" t="s">
        <v>90</v>
      </c>
      <c r="B2352" s="94" t="s">
        <v>90</v>
      </c>
      <c r="C2352" s="94" t="s">
        <v>90</v>
      </c>
      <c r="D2352" s="91">
        <v>0</v>
      </c>
    </row>
    <row r="2353" spans="1:4" s="7" customFormat="1">
      <c r="A2353" s="95" t="s">
        <v>90</v>
      </c>
      <c r="B2353" s="94" t="s">
        <v>90</v>
      </c>
      <c r="C2353" s="94" t="s">
        <v>90</v>
      </c>
      <c r="D2353" s="91">
        <v>0</v>
      </c>
    </row>
    <row r="2354" spans="1:4" s="7" customFormat="1">
      <c r="A2354" s="95" t="s">
        <v>90</v>
      </c>
      <c r="B2354" s="94" t="s">
        <v>90</v>
      </c>
      <c r="C2354" s="94" t="s">
        <v>90</v>
      </c>
      <c r="D2354" s="91">
        <v>0</v>
      </c>
    </row>
    <row r="2355" spans="1:4" s="7" customFormat="1">
      <c r="A2355" s="95" t="s">
        <v>90</v>
      </c>
      <c r="B2355" s="94" t="s">
        <v>90</v>
      </c>
      <c r="C2355" s="94" t="s">
        <v>90</v>
      </c>
      <c r="D2355" s="91">
        <v>0</v>
      </c>
    </row>
    <row r="2356" spans="1:4" s="7" customFormat="1">
      <c r="A2356" s="95" t="s">
        <v>90</v>
      </c>
      <c r="B2356" s="94" t="s">
        <v>90</v>
      </c>
      <c r="C2356" s="94" t="s">
        <v>90</v>
      </c>
      <c r="D2356" s="91">
        <v>0</v>
      </c>
    </row>
    <row r="2357" spans="1:4" s="7" customFormat="1">
      <c r="A2357" s="95" t="s">
        <v>90</v>
      </c>
      <c r="B2357" s="94" t="s">
        <v>90</v>
      </c>
      <c r="C2357" s="94" t="s">
        <v>90</v>
      </c>
      <c r="D2357" s="91">
        <v>0</v>
      </c>
    </row>
    <row r="2358" spans="1:4" s="7" customFormat="1">
      <c r="A2358" s="95" t="s">
        <v>90</v>
      </c>
      <c r="B2358" s="94" t="s">
        <v>90</v>
      </c>
      <c r="C2358" s="94" t="s">
        <v>90</v>
      </c>
      <c r="D2358" s="91">
        <v>0</v>
      </c>
    </row>
    <row r="2359" spans="1:4" s="7" customFormat="1">
      <c r="A2359" s="95" t="s">
        <v>90</v>
      </c>
      <c r="B2359" s="94" t="s">
        <v>90</v>
      </c>
      <c r="C2359" s="94" t="s">
        <v>90</v>
      </c>
      <c r="D2359" s="91">
        <v>0</v>
      </c>
    </row>
    <row r="2360" spans="1:4" s="7" customFormat="1">
      <c r="A2360" s="95" t="s">
        <v>90</v>
      </c>
      <c r="B2360" s="94" t="s">
        <v>90</v>
      </c>
      <c r="C2360" s="94" t="s">
        <v>90</v>
      </c>
      <c r="D2360" s="91">
        <v>0</v>
      </c>
    </row>
    <row r="2361" spans="1:4" s="7" customFormat="1">
      <c r="A2361" s="95" t="s">
        <v>90</v>
      </c>
      <c r="B2361" s="94" t="s">
        <v>90</v>
      </c>
      <c r="C2361" s="94" t="s">
        <v>90</v>
      </c>
      <c r="D2361" s="91">
        <v>0</v>
      </c>
    </row>
    <row r="2362" spans="1:4" s="7" customFormat="1">
      <c r="A2362" s="95" t="s">
        <v>90</v>
      </c>
      <c r="B2362" s="94" t="s">
        <v>90</v>
      </c>
      <c r="C2362" s="94" t="s">
        <v>90</v>
      </c>
      <c r="D2362" s="91">
        <v>0</v>
      </c>
    </row>
    <row r="2363" spans="1:4" s="7" customFormat="1">
      <c r="A2363" s="95" t="s">
        <v>90</v>
      </c>
      <c r="B2363" s="94" t="s">
        <v>90</v>
      </c>
      <c r="C2363" s="94" t="s">
        <v>90</v>
      </c>
      <c r="D2363" s="91">
        <v>0</v>
      </c>
    </row>
    <row r="2364" spans="1:4" s="7" customFormat="1">
      <c r="A2364" s="95" t="s">
        <v>90</v>
      </c>
      <c r="B2364" s="94" t="s">
        <v>90</v>
      </c>
      <c r="C2364" s="94" t="s">
        <v>90</v>
      </c>
      <c r="D2364" s="91">
        <v>0</v>
      </c>
    </row>
    <row r="2365" spans="1:4" s="7" customFormat="1">
      <c r="A2365" s="95" t="s">
        <v>90</v>
      </c>
      <c r="B2365" s="94" t="s">
        <v>90</v>
      </c>
      <c r="C2365" s="94" t="s">
        <v>90</v>
      </c>
      <c r="D2365" s="91">
        <v>0</v>
      </c>
    </row>
    <row r="2366" spans="1:4" s="7" customFormat="1">
      <c r="A2366" s="95" t="s">
        <v>90</v>
      </c>
      <c r="B2366" s="94" t="s">
        <v>90</v>
      </c>
      <c r="C2366" s="94" t="s">
        <v>90</v>
      </c>
      <c r="D2366" s="91">
        <v>0</v>
      </c>
    </row>
    <row r="2367" spans="1:4" s="7" customFormat="1">
      <c r="A2367" s="95" t="s">
        <v>90</v>
      </c>
      <c r="B2367" s="94" t="s">
        <v>90</v>
      </c>
      <c r="C2367" s="94" t="s">
        <v>90</v>
      </c>
      <c r="D2367" s="91">
        <v>0</v>
      </c>
    </row>
    <row r="2368" spans="1:4" s="7" customFormat="1">
      <c r="A2368" s="95" t="s">
        <v>90</v>
      </c>
      <c r="B2368" s="94" t="s">
        <v>90</v>
      </c>
      <c r="C2368" s="94" t="s">
        <v>90</v>
      </c>
      <c r="D2368" s="91">
        <v>0</v>
      </c>
    </row>
    <row r="2369" spans="1:4" s="7" customFormat="1">
      <c r="A2369" s="95" t="s">
        <v>90</v>
      </c>
      <c r="B2369" s="94" t="s">
        <v>90</v>
      </c>
      <c r="C2369" s="94" t="s">
        <v>90</v>
      </c>
      <c r="D2369" s="91">
        <v>0</v>
      </c>
    </row>
    <row r="2370" spans="1:4" s="7" customFormat="1">
      <c r="A2370" s="95" t="s">
        <v>90</v>
      </c>
      <c r="B2370" s="94" t="s">
        <v>90</v>
      </c>
      <c r="C2370" s="94" t="s">
        <v>90</v>
      </c>
      <c r="D2370" s="91">
        <v>0</v>
      </c>
    </row>
    <row r="2371" spans="1:4" s="7" customFormat="1">
      <c r="A2371" s="95" t="s">
        <v>90</v>
      </c>
      <c r="B2371" s="94" t="s">
        <v>90</v>
      </c>
      <c r="C2371" s="94" t="s">
        <v>90</v>
      </c>
      <c r="D2371" s="91">
        <v>0</v>
      </c>
    </row>
    <row r="2372" spans="1:4" s="7" customFormat="1">
      <c r="A2372" s="95" t="s">
        <v>90</v>
      </c>
      <c r="B2372" s="94" t="s">
        <v>90</v>
      </c>
      <c r="C2372" s="94" t="s">
        <v>90</v>
      </c>
      <c r="D2372" s="91">
        <v>0</v>
      </c>
    </row>
    <row r="2373" spans="1:4" s="7" customFormat="1">
      <c r="A2373" s="95" t="s">
        <v>90</v>
      </c>
      <c r="B2373" s="94" t="s">
        <v>90</v>
      </c>
      <c r="C2373" s="94" t="s">
        <v>90</v>
      </c>
      <c r="D2373" s="91">
        <v>0</v>
      </c>
    </row>
    <row r="2374" spans="1:4" s="7" customFormat="1">
      <c r="A2374" s="95" t="s">
        <v>90</v>
      </c>
      <c r="B2374" s="94" t="s">
        <v>90</v>
      </c>
      <c r="C2374" s="94" t="s">
        <v>90</v>
      </c>
      <c r="D2374" s="91">
        <v>0</v>
      </c>
    </row>
    <row r="2375" spans="1:4" s="7" customFormat="1">
      <c r="A2375" s="95" t="s">
        <v>90</v>
      </c>
      <c r="B2375" s="94" t="s">
        <v>90</v>
      </c>
      <c r="C2375" s="94" t="s">
        <v>90</v>
      </c>
      <c r="D2375" s="91">
        <v>0</v>
      </c>
    </row>
    <row r="2376" spans="1:4" s="7" customFormat="1">
      <c r="A2376" s="95" t="s">
        <v>90</v>
      </c>
      <c r="B2376" s="94" t="s">
        <v>90</v>
      </c>
      <c r="C2376" s="94" t="s">
        <v>90</v>
      </c>
      <c r="D2376" s="91">
        <v>0</v>
      </c>
    </row>
    <row r="2377" spans="1:4" s="7" customFormat="1">
      <c r="A2377" s="95" t="s">
        <v>90</v>
      </c>
      <c r="B2377" s="94" t="s">
        <v>90</v>
      </c>
      <c r="C2377" s="94" t="s">
        <v>90</v>
      </c>
      <c r="D2377" s="91">
        <v>0</v>
      </c>
    </row>
    <row r="2378" spans="1:4" s="7" customFormat="1">
      <c r="A2378" s="95" t="s">
        <v>90</v>
      </c>
      <c r="B2378" s="94" t="s">
        <v>90</v>
      </c>
      <c r="C2378" s="94" t="s">
        <v>90</v>
      </c>
      <c r="D2378" s="91">
        <v>0</v>
      </c>
    </row>
    <row r="2379" spans="1:4" s="7" customFormat="1">
      <c r="A2379" s="95" t="s">
        <v>90</v>
      </c>
      <c r="B2379" s="94" t="s">
        <v>90</v>
      </c>
      <c r="C2379" s="94" t="s">
        <v>90</v>
      </c>
      <c r="D2379" s="91">
        <v>0</v>
      </c>
    </row>
    <row r="2380" spans="1:4" s="7" customFormat="1">
      <c r="A2380" s="95" t="s">
        <v>90</v>
      </c>
      <c r="B2380" s="94" t="s">
        <v>90</v>
      </c>
      <c r="C2380" s="94" t="s">
        <v>90</v>
      </c>
      <c r="D2380" s="91">
        <v>0</v>
      </c>
    </row>
    <row r="2381" spans="1:4" s="7" customFormat="1">
      <c r="A2381" s="95" t="s">
        <v>90</v>
      </c>
      <c r="B2381" s="94" t="s">
        <v>90</v>
      </c>
      <c r="C2381" s="94" t="s">
        <v>90</v>
      </c>
      <c r="D2381" s="91">
        <v>0</v>
      </c>
    </row>
    <row r="2382" spans="1:4" s="7" customFormat="1">
      <c r="A2382" s="95" t="s">
        <v>90</v>
      </c>
      <c r="B2382" s="94" t="s">
        <v>90</v>
      </c>
      <c r="C2382" s="94" t="s">
        <v>90</v>
      </c>
      <c r="D2382" s="91">
        <v>0</v>
      </c>
    </row>
    <row r="2383" spans="1:4" s="7" customFormat="1">
      <c r="A2383" s="95" t="s">
        <v>90</v>
      </c>
      <c r="B2383" s="94" t="s">
        <v>90</v>
      </c>
      <c r="C2383" s="94" t="s">
        <v>90</v>
      </c>
      <c r="D2383" s="91">
        <v>0</v>
      </c>
    </row>
    <row r="2384" spans="1:4" s="7" customFormat="1">
      <c r="A2384" s="95" t="s">
        <v>90</v>
      </c>
      <c r="B2384" s="94" t="s">
        <v>90</v>
      </c>
      <c r="C2384" s="94" t="s">
        <v>90</v>
      </c>
      <c r="D2384" s="91">
        <v>0</v>
      </c>
    </row>
    <row r="2385" spans="1:4" s="7" customFormat="1">
      <c r="A2385" s="95" t="s">
        <v>90</v>
      </c>
      <c r="B2385" s="94" t="s">
        <v>90</v>
      </c>
      <c r="C2385" s="94" t="s">
        <v>90</v>
      </c>
      <c r="D2385" s="91">
        <v>0</v>
      </c>
    </row>
    <row r="2386" spans="1:4" s="7" customFormat="1">
      <c r="A2386" s="95" t="s">
        <v>90</v>
      </c>
      <c r="B2386" s="94" t="s">
        <v>90</v>
      </c>
      <c r="C2386" s="94" t="s">
        <v>90</v>
      </c>
      <c r="D2386" s="91">
        <v>0</v>
      </c>
    </row>
    <row r="2387" spans="1:4" s="7" customFormat="1">
      <c r="A2387" s="95" t="s">
        <v>90</v>
      </c>
      <c r="B2387" s="94" t="s">
        <v>90</v>
      </c>
      <c r="C2387" s="94" t="s">
        <v>90</v>
      </c>
      <c r="D2387" s="91">
        <v>0</v>
      </c>
    </row>
    <row r="2388" spans="1:4" s="7" customFormat="1">
      <c r="A2388" s="95" t="s">
        <v>90</v>
      </c>
      <c r="B2388" s="94" t="s">
        <v>90</v>
      </c>
      <c r="C2388" s="94" t="s">
        <v>90</v>
      </c>
      <c r="D2388" s="91">
        <v>0</v>
      </c>
    </row>
    <row r="2389" spans="1:4" s="7" customFormat="1">
      <c r="A2389" s="95" t="s">
        <v>90</v>
      </c>
      <c r="B2389" s="94" t="s">
        <v>90</v>
      </c>
      <c r="C2389" s="94" t="s">
        <v>90</v>
      </c>
      <c r="D2389" s="91">
        <v>0</v>
      </c>
    </row>
    <row r="2390" spans="1:4" s="7" customFormat="1">
      <c r="A2390" s="95" t="s">
        <v>90</v>
      </c>
      <c r="B2390" s="94" t="s">
        <v>90</v>
      </c>
      <c r="C2390" s="94" t="s">
        <v>90</v>
      </c>
      <c r="D2390" s="91">
        <v>0</v>
      </c>
    </row>
    <row r="2391" spans="1:4" s="7" customFormat="1">
      <c r="A2391" s="95" t="s">
        <v>90</v>
      </c>
      <c r="B2391" s="94" t="s">
        <v>90</v>
      </c>
      <c r="C2391" s="94" t="s">
        <v>90</v>
      </c>
      <c r="D2391" s="91">
        <v>0</v>
      </c>
    </row>
    <row r="2392" spans="1:4" s="7" customFormat="1">
      <c r="A2392" s="95" t="s">
        <v>90</v>
      </c>
      <c r="B2392" s="94" t="s">
        <v>90</v>
      </c>
      <c r="C2392" s="94" t="s">
        <v>90</v>
      </c>
      <c r="D2392" s="91">
        <v>0</v>
      </c>
    </row>
    <row r="2393" spans="1:4" s="7" customFormat="1">
      <c r="A2393" s="95" t="s">
        <v>90</v>
      </c>
      <c r="B2393" s="94" t="s">
        <v>90</v>
      </c>
      <c r="C2393" s="94" t="s">
        <v>90</v>
      </c>
      <c r="D2393" s="91">
        <v>0</v>
      </c>
    </row>
    <row r="2394" spans="1:4" s="7" customFormat="1">
      <c r="A2394" s="95" t="s">
        <v>90</v>
      </c>
      <c r="B2394" s="94" t="s">
        <v>90</v>
      </c>
      <c r="C2394" s="94" t="s">
        <v>90</v>
      </c>
      <c r="D2394" s="91">
        <v>0</v>
      </c>
    </row>
    <row r="2395" spans="1:4" s="7" customFormat="1">
      <c r="A2395" s="95" t="s">
        <v>90</v>
      </c>
      <c r="B2395" s="94" t="s">
        <v>90</v>
      </c>
      <c r="C2395" s="94" t="s">
        <v>90</v>
      </c>
      <c r="D2395" s="91">
        <v>0</v>
      </c>
    </row>
    <row r="2396" spans="1:4" s="7" customFormat="1">
      <c r="A2396" s="95" t="s">
        <v>90</v>
      </c>
      <c r="B2396" s="94" t="s">
        <v>90</v>
      </c>
      <c r="C2396" s="94" t="s">
        <v>90</v>
      </c>
      <c r="D2396" s="91">
        <v>0</v>
      </c>
    </row>
    <row r="2397" spans="1:4" s="7" customFormat="1">
      <c r="A2397" s="95" t="s">
        <v>90</v>
      </c>
      <c r="B2397" s="94" t="s">
        <v>90</v>
      </c>
      <c r="C2397" s="94" t="s">
        <v>90</v>
      </c>
      <c r="D2397" s="91">
        <v>0</v>
      </c>
    </row>
    <row r="2398" spans="1:4" s="7" customFormat="1">
      <c r="A2398" s="95" t="s">
        <v>90</v>
      </c>
      <c r="B2398" s="94" t="s">
        <v>90</v>
      </c>
      <c r="C2398" s="94" t="s">
        <v>90</v>
      </c>
      <c r="D2398" s="91">
        <v>0</v>
      </c>
    </row>
    <row r="2399" spans="1:4" s="7" customFormat="1">
      <c r="A2399" s="95" t="s">
        <v>90</v>
      </c>
      <c r="B2399" s="94" t="s">
        <v>90</v>
      </c>
      <c r="C2399" s="94" t="s">
        <v>90</v>
      </c>
      <c r="D2399" s="91">
        <v>0</v>
      </c>
    </row>
    <row r="2400" spans="1:4" s="7" customFormat="1">
      <c r="A2400" s="95" t="s">
        <v>90</v>
      </c>
      <c r="B2400" s="94" t="s">
        <v>90</v>
      </c>
      <c r="C2400" s="94" t="s">
        <v>90</v>
      </c>
      <c r="D2400" s="91">
        <v>0</v>
      </c>
    </row>
    <row r="2401" spans="1:4" s="7" customFormat="1">
      <c r="A2401" s="95" t="s">
        <v>90</v>
      </c>
      <c r="B2401" s="94" t="s">
        <v>90</v>
      </c>
      <c r="C2401" s="94" t="s">
        <v>90</v>
      </c>
      <c r="D2401" s="91">
        <v>0</v>
      </c>
    </row>
    <row r="2402" spans="1:4" s="7" customFormat="1">
      <c r="A2402" s="95" t="s">
        <v>90</v>
      </c>
      <c r="B2402" s="94" t="s">
        <v>90</v>
      </c>
      <c r="C2402" s="94" t="s">
        <v>90</v>
      </c>
      <c r="D2402" s="91">
        <v>0</v>
      </c>
    </row>
    <row r="2403" spans="1:4" s="7" customFormat="1">
      <c r="A2403" s="95" t="s">
        <v>90</v>
      </c>
      <c r="B2403" s="94" t="s">
        <v>90</v>
      </c>
      <c r="C2403" s="94" t="s">
        <v>90</v>
      </c>
      <c r="D2403" s="91">
        <v>0</v>
      </c>
    </row>
    <row r="2404" spans="1:4" s="7" customFormat="1">
      <c r="A2404" s="95" t="s">
        <v>90</v>
      </c>
      <c r="B2404" s="94" t="s">
        <v>90</v>
      </c>
      <c r="C2404" s="94" t="s">
        <v>90</v>
      </c>
      <c r="D2404" s="91">
        <v>0</v>
      </c>
    </row>
    <row r="2405" spans="1:4" s="7" customFormat="1">
      <c r="A2405" s="95" t="s">
        <v>90</v>
      </c>
      <c r="B2405" s="94" t="s">
        <v>90</v>
      </c>
      <c r="C2405" s="94" t="s">
        <v>90</v>
      </c>
      <c r="D2405" s="91">
        <v>0</v>
      </c>
    </row>
    <row r="2406" spans="1:4" s="7" customFormat="1">
      <c r="A2406" s="95" t="s">
        <v>90</v>
      </c>
      <c r="B2406" s="94" t="s">
        <v>90</v>
      </c>
      <c r="C2406" s="94" t="s">
        <v>90</v>
      </c>
      <c r="D2406" s="91">
        <v>0</v>
      </c>
    </row>
    <row r="2407" spans="1:4" s="7" customFormat="1">
      <c r="A2407" s="95" t="s">
        <v>90</v>
      </c>
      <c r="B2407" s="94" t="s">
        <v>90</v>
      </c>
      <c r="C2407" s="94" t="s">
        <v>90</v>
      </c>
      <c r="D2407" s="91">
        <v>0</v>
      </c>
    </row>
    <row r="2408" spans="1:4" s="7" customFormat="1">
      <c r="A2408" s="95" t="s">
        <v>90</v>
      </c>
      <c r="B2408" s="94" t="s">
        <v>90</v>
      </c>
      <c r="C2408" s="94" t="s">
        <v>90</v>
      </c>
      <c r="D2408" s="91">
        <v>0</v>
      </c>
    </row>
    <row r="2409" spans="1:4" s="7" customFormat="1">
      <c r="A2409" s="95" t="s">
        <v>90</v>
      </c>
      <c r="B2409" s="94" t="s">
        <v>90</v>
      </c>
      <c r="C2409" s="94" t="s">
        <v>90</v>
      </c>
      <c r="D2409" s="91">
        <v>0</v>
      </c>
    </row>
    <row r="2410" spans="1:4" s="7" customFormat="1">
      <c r="A2410" s="95" t="s">
        <v>90</v>
      </c>
      <c r="B2410" s="94" t="s">
        <v>90</v>
      </c>
      <c r="C2410" s="94" t="s">
        <v>90</v>
      </c>
      <c r="D2410" s="91">
        <v>0</v>
      </c>
    </row>
    <row r="2411" spans="1:4" s="7" customFormat="1">
      <c r="A2411" s="95" t="s">
        <v>90</v>
      </c>
      <c r="B2411" s="94" t="s">
        <v>90</v>
      </c>
      <c r="C2411" s="94" t="s">
        <v>90</v>
      </c>
      <c r="D2411" s="91">
        <v>0</v>
      </c>
    </row>
    <row r="2412" spans="1:4" s="7" customFormat="1">
      <c r="A2412" s="95" t="s">
        <v>90</v>
      </c>
      <c r="B2412" s="94" t="s">
        <v>90</v>
      </c>
      <c r="C2412" s="94" t="s">
        <v>90</v>
      </c>
      <c r="D2412" s="91">
        <v>0</v>
      </c>
    </row>
    <row r="2413" spans="1:4" s="7" customFormat="1">
      <c r="A2413" s="95" t="s">
        <v>90</v>
      </c>
      <c r="B2413" s="94" t="s">
        <v>90</v>
      </c>
      <c r="C2413" s="94" t="s">
        <v>90</v>
      </c>
      <c r="D2413" s="91">
        <v>0</v>
      </c>
    </row>
    <row r="2414" spans="1:4" s="7" customFormat="1">
      <c r="A2414" s="95" t="s">
        <v>90</v>
      </c>
      <c r="B2414" s="94" t="s">
        <v>90</v>
      </c>
      <c r="C2414" s="94" t="s">
        <v>90</v>
      </c>
      <c r="D2414" s="91">
        <v>0</v>
      </c>
    </row>
    <row r="2415" spans="1:4" s="7" customFormat="1">
      <c r="A2415" s="95" t="s">
        <v>90</v>
      </c>
      <c r="B2415" s="94" t="s">
        <v>90</v>
      </c>
      <c r="C2415" s="94" t="s">
        <v>90</v>
      </c>
      <c r="D2415" s="91">
        <v>0</v>
      </c>
    </row>
    <row r="2416" spans="1:4" s="7" customFormat="1">
      <c r="A2416" s="95" t="s">
        <v>90</v>
      </c>
      <c r="B2416" s="94" t="s">
        <v>90</v>
      </c>
      <c r="C2416" s="94" t="s">
        <v>90</v>
      </c>
      <c r="D2416" s="91">
        <v>0</v>
      </c>
    </row>
    <row r="2417" spans="1:4" s="7" customFormat="1">
      <c r="A2417" s="95" t="s">
        <v>90</v>
      </c>
      <c r="B2417" s="94" t="s">
        <v>90</v>
      </c>
      <c r="C2417" s="94" t="s">
        <v>90</v>
      </c>
      <c r="D2417" s="91">
        <v>0</v>
      </c>
    </row>
    <row r="2418" spans="1:4" s="7" customFormat="1">
      <c r="A2418" s="95" t="s">
        <v>90</v>
      </c>
      <c r="B2418" s="94" t="s">
        <v>90</v>
      </c>
      <c r="C2418" s="94" t="s">
        <v>90</v>
      </c>
      <c r="D2418" s="91">
        <v>0</v>
      </c>
    </row>
    <row r="2419" spans="1:4" s="7" customFormat="1">
      <c r="A2419" s="95" t="s">
        <v>90</v>
      </c>
      <c r="B2419" s="94" t="s">
        <v>90</v>
      </c>
      <c r="C2419" s="94" t="s">
        <v>90</v>
      </c>
      <c r="D2419" s="91">
        <v>0</v>
      </c>
    </row>
    <row r="2420" spans="1:4" s="7" customFormat="1">
      <c r="A2420" s="95" t="s">
        <v>90</v>
      </c>
      <c r="B2420" s="94" t="s">
        <v>90</v>
      </c>
      <c r="C2420" s="94" t="s">
        <v>90</v>
      </c>
      <c r="D2420" s="91">
        <v>0</v>
      </c>
    </row>
    <row r="2421" spans="1:4" s="7" customFormat="1">
      <c r="A2421" s="95" t="s">
        <v>90</v>
      </c>
      <c r="B2421" s="94" t="s">
        <v>90</v>
      </c>
      <c r="C2421" s="94" t="s">
        <v>90</v>
      </c>
      <c r="D2421" s="91">
        <v>0</v>
      </c>
    </row>
    <row r="2422" spans="1:4" s="7" customFormat="1">
      <c r="A2422" s="95" t="s">
        <v>90</v>
      </c>
      <c r="B2422" s="94" t="s">
        <v>90</v>
      </c>
      <c r="C2422" s="94" t="s">
        <v>90</v>
      </c>
      <c r="D2422" s="91">
        <v>0</v>
      </c>
    </row>
    <row r="2423" spans="1:4" s="7" customFormat="1">
      <c r="A2423" s="95" t="s">
        <v>90</v>
      </c>
      <c r="B2423" s="94" t="s">
        <v>90</v>
      </c>
      <c r="C2423" s="94" t="s">
        <v>90</v>
      </c>
      <c r="D2423" s="91">
        <v>0</v>
      </c>
    </row>
    <row r="2424" spans="1:4" s="7" customFormat="1">
      <c r="A2424" s="95" t="s">
        <v>90</v>
      </c>
      <c r="B2424" s="94" t="s">
        <v>90</v>
      </c>
      <c r="C2424" s="94" t="s">
        <v>90</v>
      </c>
      <c r="D2424" s="91">
        <v>0</v>
      </c>
    </row>
    <row r="2425" spans="1:4" s="7" customFormat="1">
      <c r="A2425" s="95" t="s">
        <v>90</v>
      </c>
      <c r="B2425" s="94" t="s">
        <v>90</v>
      </c>
      <c r="C2425" s="94" t="s">
        <v>90</v>
      </c>
      <c r="D2425" s="91">
        <v>0</v>
      </c>
    </row>
    <row r="2426" spans="1:4" s="7" customFormat="1">
      <c r="A2426" s="95" t="s">
        <v>90</v>
      </c>
      <c r="B2426" s="94" t="s">
        <v>90</v>
      </c>
      <c r="C2426" s="94" t="s">
        <v>90</v>
      </c>
      <c r="D2426" s="91">
        <v>0</v>
      </c>
    </row>
    <row r="2427" spans="1:4" s="7" customFormat="1">
      <c r="A2427" s="95" t="s">
        <v>90</v>
      </c>
      <c r="B2427" s="94" t="s">
        <v>90</v>
      </c>
      <c r="C2427" s="94" t="s">
        <v>90</v>
      </c>
      <c r="D2427" s="91">
        <v>0</v>
      </c>
    </row>
    <row r="2428" spans="1:4" s="7" customFormat="1">
      <c r="A2428" s="95" t="s">
        <v>90</v>
      </c>
      <c r="B2428" s="94" t="s">
        <v>90</v>
      </c>
      <c r="C2428" s="94" t="s">
        <v>90</v>
      </c>
      <c r="D2428" s="91">
        <v>0</v>
      </c>
    </row>
    <row r="2429" spans="1:4" s="7" customFormat="1">
      <c r="A2429" s="95" t="s">
        <v>90</v>
      </c>
      <c r="B2429" s="94" t="s">
        <v>90</v>
      </c>
      <c r="C2429" s="94" t="s">
        <v>90</v>
      </c>
      <c r="D2429" s="91">
        <v>0</v>
      </c>
    </row>
    <row r="2430" spans="1:4" s="7" customFormat="1">
      <c r="A2430" s="95" t="s">
        <v>90</v>
      </c>
      <c r="B2430" s="94" t="s">
        <v>90</v>
      </c>
      <c r="C2430" s="94" t="s">
        <v>90</v>
      </c>
      <c r="D2430" s="91">
        <v>0</v>
      </c>
    </row>
    <row r="2431" spans="1:4" s="7" customFormat="1">
      <c r="A2431" s="95" t="s">
        <v>90</v>
      </c>
      <c r="B2431" s="94" t="s">
        <v>90</v>
      </c>
      <c r="C2431" s="94" t="s">
        <v>90</v>
      </c>
      <c r="D2431" s="91">
        <v>0</v>
      </c>
    </row>
    <row r="2432" spans="1:4" s="7" customFormat="1">
      <c r="A2432" s="95" t="s">
        <v>90</v>
      </c>
      <c r="B2432" s="94" t="s">
        <v>90</v>
      </c>
      <c r="C2432" s="94" t="s">
        <v>90</v>
      </c>
      <c r="D2432" s="91">
        <v>0</v>
      </c>
    </row>
    <row r="2433" spans="1:4" s="7" customFormat="1">
      <c r="A2433" s="95" t="s">
        <v>90</v>
      </c>
      <c r="B2433" s="94" t="s">
        <v>90</v>
      </c>
      <c r="C2433" s="94" t="s">
        <v>90</v>
      </c>
      <c r="D2433" s="91">
        <v>0</v>
      </c>
    </row>
    <row r="2434" spans="1:4" s="7" customFormat="1">
      <c r="A2434" s="95" t="s">
        <v>90</v>
      </c>
      <c r="B2434" s="94" t="s">
        <v>90</v>
      </c>
      <c r="C2434" s="94" t="s">
        <v>90</v>
      </c>
      <c r="D2434" s="91">
        <v>0</v>
      </c>
    </row>
    <row r="2435" spans="1:4" s="7" customFormat="1">
      <c r="A2435" s="95" t="s">
        <v>90</v>
      </c>
      <c r="B2435" s="94" t="s">
        <v>90</v>
      </c>
      <c r="C2435" s="94" t="s">
        <v>90</v>
      </c>
      <c r="D2435" s="91">
        <v>0</v>
      </c>
    </row>
    <row r="2436" spans="1:4" s="7" customFormat="1">
      <c r="A2436" s="95" t="s">
        <v>90</v>
      </c>
      <c r="B2436" s="94" t="s">
        <v>90</v>
      </c>
      <c r="C2436" s="94" t="s">
        <v>90</v>
      </c>
      <c r="D2436" s="91">
        <v>0</v>
      </c>
    </row>
    <row r="2437" spans="1:4" s="7" customFormat="1">
      <c r="A2437" s="95" t="s">
        <v>90</v>
      </c>
      <c r="B2437" s="94" t="s">
        <v>90</v>
      </c>
      <c r="C2437" s="94" t="s">
        <v>90</v>
      </c>
      <c r="D2437" s="91">
        <v>0</v>
      </c>
    </row>
    <row r="2438" spans="1:4" s="7" customFormat="1">
      <c r="A2438" s="95" t="s">
        <v>90</v>
      </c>
      <c r="B2438" s="94" t="s">
        <v>90</v>
      </c>
      <c r="C2438" s="94" t="s">
        <v>90</v>
      </c>
      <c r="D2438" s="91">
        <v>0</v>
      </c>
    </row>
    <row r="2439" spans="1:4" s="7" customFormat="1">
      <c r="A2439" s="95" t="s">
        <v>90</v>
      </c>
      <c r="B2439" s="94" t="s">
        <v>90</v>
      </c>
      <c r="C2439" s="94" t="s">
        <v>90</v>
      </c>
      <c r="D2439" s="91">
        <v>0</v>
      </c>
    </row>
    <row r="2440" spans="1:4" s="7" customFormat="1">
      <c r="A2440" s="95" t="s">
        <v>90</v>
      </c>
      <c r="B2440" s="94" t="s">
        <v>90</v>
      </c>
      <c r="C2440" s="94" t="s">
        <v>90</v>
      </c>
      <c r="D2440" s="91">
        <v>0</v>
      </c>
    </row>
    <row r="2441" spans="1:4" s="7" customFormat="1">
      <c r="A2441" s="95" t="s">
        <v>90</v>
      </c>
      <c r="B2441" s="94" t="s">
        <v>90</v>
      </c>
      <c r="C2441" s="94" t="s">
        <v>90</v>
      </c>
      <c r="D2441" s="91">
        <v>0</v>
      </c>
    </row>
    <row r="2442" spans="1:4" s="7" customFormat="1">
      <c r="A2442" s="95" t="s">
        <v>90</v>
      </c>
      <c r="B2442" s="94" t="s">
        <v>90</v>
      </c>
      <c r="C2442" s="94" t="s">
        <v>90</v>
      </c>
      <c r="D2442" s="91">
        <v>0</v>
      </c>
    </row>
    <row r="2443" spans="1:4" s="7" customFormat="1">
      <c r="A2443" s="95" t="s">
        <v>90</v>
      </c>
      <c r="B2443" s="94" t="s">
        <v>90</v>
      </c>
      <c r="C2443" s="94" t="s">
        <v>90</v>
      </c>
      <c r="D2443" s="91">
        <v>0</v>
      </c>
    </row>
    <row r="2444" spans="1:4" s="7" customFormat="1">
      <c r="A2444" s="95" t="s">
        <v>90</v>
      </c>
      <c r="B2444" s="94" t="s">
        <v>90</v>
      </c>
      <c r="C2444" s="94" t="s">
        <v>90</v>
      </c>
      <c r="D2444" s="91">
        <v>0</v>
      </c>
    </row>
    <row r="2445" spans="1:4" s="7" customFormat="1">
      <c r="A2445" s="95" t="s">
        <v>90</v>
      </c>
      <c r="B2445" s="94" t="s">
        <v>90</v>
      </c>
      <c r="C2445" s="94" t="s">
        <v>90</v>
      </c>
      <c r="D2445" s="91">
        <v>0</v>
      </c>
    </row>
    <row r="2446" spans="1:4" s="7" customFormat="1">
      <c r="A2446" s="95" t="s">
        <v>90</v>
      </c>
      <c r="B2446" s="94" t="s">
        <v>90</v>
      </c>
      <c r="C2446" s="94" t="s">
        <v>90</v>
      </c>
      <c r="D2446" s="91">
        <v>0</v>
      </c>
    </row>
    <row r="2447" spans="1:4" s="7" customFormat="1">
      <c r="A2447" s="95" t="s">
        <v>90</v>
      </c>
      <c r="B2447" s="94" t="s">
        <v>90</v>
      </c>
      <c r="C2447" s="94" t="s">
        <v>90</v>
      </c>
      <c r="D2447" s="91">
        <v>0</v>
      </c>
    </row>
    <row r="2448" spans="1:4" s="7" customFormat="1">
      <c r="A2448" s="95" t="s">
        <v>90</v>
      </c>
      <c r="B2448" s="94" t="s">
        <v>90</v>
      </c>
      <c r="C2448" s="94" t="s">
        <v>90</v>
      </c>
      <c r="D2448" s="91">
        <v>0</v>
      </c>
    </row>
    <row r="2449" spans="1:4" s="7" customFormat="1">
      <c r="A2449" s="95" t="s">
        <v>90</v>
      </c>
      <c r="B2449" s="94" t="s">
        <v>90</v>
      </c>
      <c r="C2449" s="94" t="s">
        <v>90</v>
      </c>
      <c r="D2449" s="91">
        <v>0</v>
      </c>
    </row>
    <row r="2450" spans="1:4" s="7" customFormat="1">
      <c r="A2450" s="95" t="s">
        <v>90</v>
      </c>
      <c r="B2450" s="94" t="s">
        <v>90</v>
      </c>
      <c r="C2450" s="94" t="s">
        <v>90</v>
      </c>
      <c r="D2450" s="91">
        <v>0</v>
      </c>
    </row>
    <row r="2451" spans="1:4" s="7" customFormat="1">
      <c r="A2451" s="95" t="s">
        <v>90</v>
      </c>
      <c r="B2451" s="94" t="s">
        <v>90</v>
      </c>
      <c r="C2451" s="94" t="s">
        <v>90</v>
      </c>
      <c r="D2451" s="91">
        <v>0</v>
      </c>
    </row>
    <row r="2452" spans="1:4" s="7" customFormat="1">
      <c r="A2452" s="95" t="s">
        <v>90</v>
      </c>
      <c r="B2452" s="94" t="s">
        <v>90</v>
      </c>
      <c r="C2452" s="94" t="s">
        <v>90</v>
      </c>
      <c r="D2452" s="91">
        <v>0</v>
      </c>
    </row>
    <row r="2453" spans="1:4" s="7" customFormat="1">
      <c r="A2453" s="95" t="s">
        <v>90</v>
      </c>
      <c r="B2453" s="94" t="s">
        <v>90</v>
      </c>
      <c r="C2453" s="94" t="s">
        <v>90</v>
      </c>
      <c r="D2453" s="91">
        <v>0</v>
      </c>
    </row>
    <row r="2454" spans="1:4" s="7" customFormat="1">
      <c r="A2454" s="95" t="s">
        <v>90</v>
      </c>
      <c r="B2454" s="94" t="s">
        <v>90</v>
      </c>
      <c r="C2454" s="94" t="s">
        <v>90</v>
      </c>
      <c r="D2454" s="91">
        <v>0</v>
      </c>
    </row>
    <row r="2455" spans="1:4" s="7" customFormat="1">
      <c r="A2455" s="95" t="s">
        <v>90</v>
      </c>
      <c r="B2455" s="94" t="s">
        <v>90</v>
      </c>
      <c r="C2455" s="94" t="s">
        <v>90</v>
      </c>
      <c r="D2455" s="91">
        <v>0</v>
      </c>
    </row>
    <row r="2456" spans="1:4" s="7" customFormat="1">
      <c r="A2456" s="95" t="s">
        <v>90</v>
      </c>
      <c r="B2456" s="94" t="s">
        <v>90</v>
      </c>
      <c r="C2456" s="94" t="s">
        <v>90</v>
      </c>
      <c r="D2456" s="91">
        <v>0</v>
      </c>
    </row>
    <row r="2457" spans="1:4" s="7" customFormat="1">
      <c r="A2457" s="95" t="s">
        <v>90</v>
      </c>
      <c r="B2457" s="94" t="s">
        <v>90</v>
      </c>
      <c r="C2457" s="94" t="s">
        <v>90</v>
      </c>
      <c r="D2457" s="91">
        <v>0</v>
      </c>
    </row>
    <row r="2458" spans="1:4" s="7" customFormat="1">
      <c r="A2458" s="95" t="s">
        <v>90</v>
      </c>
      <c r="B2458" s="94" t="s">
        <v>90</v>
      </c>
      <c r="C2458" s="94" t="s">
        <v>90</v>
      </c>
      <c r="D2458" s="91">
        <v>0</v>
      </c>
    </row>
    <row r="2459" spans="1:4" s="7" customFormat="1">
      <c r="A2459" s="95" t="s">
        <v>90</v>
      </c>
      <c r="B2459" s="94" t="s">
        <v>90</v>
      </c>
      <c r="C2459" s="94" t="s">
        <v>90</v>
      </c>
      <c r="D2459" s="91">
        <v>0</v>
      </c>
    </row>
    <row r="2460" spans="1:4" s="7" customFormat="1">
      <c r="A2460" s="95" t="s">
        <v>90</v>
      </c>
      <c r="B2460" s="94" t="s">
        <v>90</v>
      </c>
      <c r="C2460" s="94" t="s">
        <v>90</v>
      </c>
      <c r="D2460" s="91">
        <v>0</v>
      </c>
    </row>
    <row r="2461" spans="1:4" s="7" customFormat="1">
      <c r="A2461" s="95" t="s">
        <v>90</v>
      </c>
      <c r="B2461" s="94" t="s">
        <v>90</v>
      </c>
      <c r="C2461" s="94" t="s">
        <v>90</v>
      </c>
      <c r="D2461" s="91">
        <v>0</v>
      </c>
    </row>
    <row r="2462" spans="1:4" s="7" customFormat="1">
      <c r="A2462" s="95" t="s">
        <v>90</v>
      </c>
      <c r="B2462" s="94" t="s">
        <v>90</v>
      </c>
      <c r="C2462" s="94" t="s">
        <v>90</v>
      </c>
      <c r="D2462" s="91">
        <v>0</v>
      </c>
    </row>
    <row r="2463" spans="1:4" s="7" customFormat="1">
      <c r="A2463" s="95" t="s">
        <v>90</v>
      </c>
      <c r="B2463" s="94" t="s">
        <v>90</v>
      </c>
      <c r="C2463" s="94" t="s">
        <v>90</v>
      </c>
      <c r="D2463" s="91">
        <v>0</v>
      </c>
    </row>
    <row r="2464" spans="1:4" s="7" customFormat="1">
      <c r="A2464" s="95" t="s">
        <v>90</v>
      </c>
      <c r="B2464" s="94" t="s">
        <v>90</v>
      </c>
      <c r="C2464" s="94" t="s">
        <v>90</v>
      </c>
      <c r="D2464" s="91">
        <v>0</v>
      </c>
    </row>
    <row r="2465" spans="1:4" s="7" customFormat="1">
      <c r="A2465" s="95" t="s">
        <v>90</v>
      </c>
      <c r="B2465" s="94" t="s">
        <v>90</v>
      </c>
      <c r="C2465" s="94" t="s">
        <v>90</v>
      </c>
      <c r="D2465" s="91">
        <v>0</v>
      </c>
    </row>
    <row r="2466" spans="1:4" s="7" customFormat="1">
      <c r="A2466" s="95" t="s">
        <v>90</v>
      </c>
      <c r="B2466" s="94" t="s">
        <v>90</v>
      </c>
      <c r="C2466" s="94" t="s">
        <v>90</v>
      </c>
      <c r="D2466" s="91">
        <v>0</v>
      </c>
    </row>
    <row r="2467" spans="1:4" s="7" customFormat="1">
      <c r="A2467" s="95" t="s">
        <v>90</v>
      </c>
      <c r="B2467" s="94" t="s">
        <v>90</v>
      </c>
      <c r="C2467" s="94" t="s">
        <v>90</v>
      </c>
      <c r="D2467" s="91">
        <v>0</v>
      </c>
    </row>
    <row r="2468" spans="1:4" s="7" customFormat="1">
      <c r="A2468" s="95" t="s">
        <v>90</v>
      </c>
      <c r="B2468" s="94" t="s">
        <v>90</v>
      </c>
      <c r="C2468" s="94" t="s">
        <v>90</v>
      </c>
      <c r="D2468" s="91">
        <v>0</v>
      </c>
    </row>
    <row r="2469" spans="1:4" s="7" customFormat="1">
      <c r="A2469" s="95" t="s">
        <v>90</v>
      </c>
      <c r="B2469" s="94" t="s">
        <v>90</v>
      </c>
      <c r="C2469" s="94" t="s">
        <v>90</v>
      </c>
      <c r="D2469" s="91">
        <v>0</v>
      </c>
    </row>
    <row r="2470" spans="1:4" s="7" customFormat="1">
      <c r="A2470" s="95" t="s">
        <v>90</v>
      </c>
      <c r="B2470" s="94" t="s">
        <v>90</v>
      </c>
      <c r="C2470" s="94" t="s">
        <v>90</v>
      </c>
      <c r="D2470" s="91">
        <v>0</v>
      </c>
    </row>
    <row r="2471" spans="1:4" s="7" customFormat="1">
      <c r="A2471" s="95" t="s">
        <v>90</v>
      </c>
      <c r="B2471" s="94" t="s">
        <v>90</v>
      </c>
      <c r="C2471" s="94" t="s">
        <v>90</v>
      </c>
      <c r="D2471" s="91">
        <v>0</v>
      </c>
    </row>
    <row r="2472" spans="1:4" s="7" customFormat="1">
      <c r="A2472" s="95" t="s">
        <v>90</v>
      </c>
      <c r="B2472" s="94" t="s">
        <v>90</v>
      </c>
      <c r="C2472" s="94" t="s">
        <v>90</v>
      </c>
      <c r="D2472" s="91">
        <v>0</v>
      </c>
    </row>
    <row r="2473" spans="1:4" s="7" customFormat="1">
      <c r="A2473" s="95" t="s">
        <v>90</v>
      </c>
      <c r="B2473" s="94" t="s">
        <v>90</v>
      </c>
      <c r="C2473" s="94" t="s">
        <v>90</v>
      </c>
      <c r="D2473" s="91">
        <v>0</v>
      </c>
    </row>
    <row r="2474" spans="1:4" s="7" customFormat="1">
      <c r="A2474" s="95" t="s">
        <v>90</v>
      </c>
      <c r="B2474" s="94" t="s">
        <v>90</v>
      </c>
      <c r="C2474" s="94" t="s">
        <v>90</v>
      </c>
      <c r="D2474" s="91">
        <v>0</v>
      </c>
    </row>
    <row r="2475" spans="1:4" s="7" customFormat="1">
      <c r="A2475" s="95" t="s">
        <v>90</v>
      </c>
      <c r="B2475" s="94" t="s">
        <v>90</v>
      </c>
      <c r="C2475" s="94" t="s">
        <v>90</v>
      </c>
      <c r="D2475" s="91">
        <v>0</v>
      </c>
    </row>
    <row r="2476" spans="1:4" s="7" customFormat="1">
      <c r="A2476" s="95" t="s">
        <v>90</v>
      </c>
      <c r="B2476" s="94" t="s">
        <v>90</v>
      </c>
      <c r="C2476" s="94" t="s">
        <v>90</v>
      </c>
      <c r="D2476" s="91">
        <v>0</v>
      </c>
    </row>
    <row r="2477" spans="1:4" s="7" customFormat="1">
      <c r="A2477" s="95" t="s">
        <v>90</v>
      </c>
      <c r="B2477" s="94" t="s">
        <v>90</v>
      </c>
      <c r="C2477" s="94" t="s">
        <v>90</v>
      </c>
      <c r="D2477" s="91">
        <v>0</v>
      </c>
    </row>
    <row r="2478" spans="1:4" s="7" customFormat="1">
      <c r="A2478" s="95" t="s">
        <v>90</v>
      </c>
      <c r="B2478" s="94" t="s">
        <v>90</v>
      </c>
      <c r="C2478" s="94" t="s">
        <v>90</v>
      </c>
      <c r="D2478" s="91">
        <v>0</v>
      </c>
    </row>
    <row r="2479" spans="1:4" s="7" customFormat="1">
      <c r="A2479" s="95" t="s">
        <v>90</v>
      </c>
      <c r="B2479" s="94" t="s">
        <v>90</v>
      </c>
      <c r="C2479" s="94" t="s">
        <v>90</v>
      </c>
      <c r="D2479" s="91">
        <v>0</v>
      </c>
    </row>
    <row r="2480" spans="1:4" s="7" customFormat="1">
      <c r="A2480" s="95" t="s">
        <v>90</v>
      </c>
      <c r="B2480" s="94" t="s">
        <v>90</v>
      </c>
      <c r="C2480" s="94" t="s">
        <v>90</v>
      </c>
      <c r="D2480" s="91">
        <v>0</v>
      </c>
    </row>
    <row r="2481" spans="1:4" s="7" customFormat="1">
      <c r="A2481" s="95" t="s">
        <v>90</v>
      </c>
      <c r="B2481" s="94" t="s">
        <v>90</v>
      </c>
      <c r="C2481" s="94" t="s">
        <v>90</v>
      </c>
      <c r="D2481" s="91">
        <v>0</v>
      </c>
    </row>
    <row r="2482" spans="1:4" s="7" customFormat="1">
      <c r="A2482" s="95" t="s">
        <v>90</v>
      </c>
      <c r="B2482" s="94" t="s">
        <v>90</v>
      </c>
      <c r="C2482" s="94" t="s">
        <v>90</v>
      </c>
      <c r="D2482" s="91">
        <v>0</v>
      </c>
    </row>
    <row r="2483" spans="1:4" s="7" customFormat="1">
      <c r="A2483" s="95" t="s">
        <v>90</v>
      </c>
      <c r="B2483" s="94" t="s">
        <v>90</v>
      </c>
      <c r="C2483" s="94" t="s">
        <v>90</v>
      </c>
      <c r="D2483" s="91">
        <v>0</v>
      </c>
    </row>
    <row r="2484" spans="1:4" s="7" customFormat="1">
      <c r="A2484" s="95" t="s">
        <v>90</v>
      </c>
      <c r="B2484" s="94" t="s">
        <v>90</v>
      </c>
      <c r="C2484" s="94" t="s">
        <v>90</v>
      </c>
      <c r="D2484" s="91">
        <v>0</v>
      </c>
    </row>
    <row r="2485" spans="1:4" s="7" customFormat="1">
      <c r="A2485" s="95" t="s">
        <v>90</v>
      </c>
      <c r="B2485" s="94" t="s">
        <v>90</v>
      </c>
      <c r="C2485" s="94" t="s">
        <v>90</v>
      </c>
      <c r="D2485" s="91">
        <v>0</v>
      </c>
    </row>
    <row r="2486" spans="1:4" s="7" customFormat="1">
      <c r="A2486" s="95" t="s">
        <v>90</v>
      </c>
      <c r="B2486" s="94" t="s">
        <v>90</v>
      </c>
      <c r="C2486" s="94" t="s">
        <v>90</v>
      </c>
      <c r="D2486" s="91">
        <v>0</v>
      </c>
    </row>
    <row r="2487" spans="1:4" s="7" customFormat="1">
      <c r="A2487" s="95" t="s">
        <v>90</v>
      </c>
      <c r="B2487" s="94" t="s">
        <v>90</v>
      </c>
      <c r="C2487" s="94" t="s">
        <v>90</v>
      </c>
      <c r="D2487" s="91">
        <v>0</v>
      </c>
    </row>
    <row r="2488" spans="1:4" s="7" customFormat="1">
      <c r="A2488" s="95" t="s">
        <v>90</v>
      </c>
      <c r="B2488" s="94" t="s">
        <v>90</v>
      </c>
      <c r="C2488" s="94" t="s">
        <v>90</v>
      </c>
      <c r="D2488" s="91">
        <v>0</v>
      </c>
    </row>
    <row r="2489" spans="1:4" s="7" customFormat="1">
      <c r="A2489" s="95" t="s">
        <v>90</v>
      </c>
      <c r="B2489" s="94" t="s">
        <v>90</v>
      </c>
      <c r="C2489" s="94" t="s">
        <v>90</v>
      </c>
      <c r="D2489" s="91">
        <v>0</v>
      </c>
    </row>
    <row r="2490" spans="1:4" s="7" customFormat="1">
      <c r="A2490" s="95" t="s">
        <v>90</v>
      </c>
      <c r="B2490" s="94" t="s">
        <v>90</v>
      </c>
      <c r="C2490" s="94" t="s">
        <v>90</v>
      </c>
      <c r="D2490" s="91">
        <v>0</v>
      </c>
    </row>
    <row r="2491" spans="1:4" s="7" customFormat="1">
      <c r="A2491" s="95" t="s">
        <v>90</v>
      </c>
      <c r="B2491" s="94" t="s">
        <v>90</v>
      </c>
      <c r="C2491" s="94" t="s">
        <v>90</v>
      </c>
      <c r="D2491" s="91">
        <v>0</v>
      </c>
    </row>
    <row r="2492" spans="1:4" s="7" customFormat="1">
      <c r="A2492" s="95" t="s">
        <v>90</v>
      </c>
      <c r="B2492" s="94" t="s">
        <v>90</v>
      </c>
      <c r="C2492" s="94" t="s">
        <v>90</v>
      </c>
      <c r="D2492" s="91">
        <v>0</v>
      </c>
    </row>
    <row r="2493" spans="1:4" s="7" customFormat="1">
      <c r="A2493" s="95" t="s">
        <v>90</v>
      </c>
      <c r="B2493" s="94" t="s">
        <v>90</v>
      </c>
      <c r="C2493" s="94" t="s">
        <v>90</v>
      </c>
      <c r="D2493" s="91">
        <v>0</v>
      </c>
    </row>
    <row r="2494" spans="1:4" s="7" customFormat="1">
      <c r="A2494" s="95" t="s">
        <v>90</v>
      </c>
      <c r="B2494" s="94" t="s">
        <v>90</v>
      </c>
      <c r="C2494" s="94" t="s">
        <v>90</v>
      </c>
      <c r="D2494" s="91">
        <v>0</v>
      </c>
    </row>
    <row r="2495" spans="1:4" s="7" customFormat="1">
      <c r="A2495" s="95" t="s">
        <v>90</v>
      </c>
      <c r="B2495" s="94" t="s">
        <v>90</v>
      </c>
      <c r="C2495" s="94" t="s">
        <v>90</v>
      </c>
      <c r="D2495" s="91">
        <v>0</v>
      </c>
    </row>
    <row r="2496" spans="1:4" s="7" customFormat="1">
      <c r="A2496" s="95" t="s">
        <v>90</v>
      </c>
      <c r="B2496" s="94" t="s">
        <v>90</v>
      </c>
      <c r="C2496" s="94" t="s">
        <v>90</v>
      </c>
      <c r="D2496" s="91">
        <v>0</v>
      </c>
    </row>
    <row r="2497" spans="1:4" s="7" customFormat="1">
      <c r="A2497" s="95" t="s">
        <v>90</v>
      </c>
      <c r="B2497" s="94" t="s">
        <v>90</v>
      </c>
      <c r="C2497" s="94" t="s">
        <v>90</v>
      </c>
      <c r="D2497" s="91">
        <v>0</v>
      </c>
    </row>
    <row r="2498" spans="1:4" s="7" customFormat="1">
      <c r="A2498" s="95" t="s">
        <v>90</v>
      </c>
      <c r="B2498" s="94" t="s">
        <v>90</v>
      </c>
      <c r="C2498" s="94" t="s">
        <v>90</v>
      </c>
      <c r="D2498" s="91">
        <v>0</v>
      </c>
    </row>
    <row r="2499" spans="1:4" s="7" customFormat="1">
      <c r="A2499" s="95" t="s">
        <v>90</v>
      </c>
      <c r="B2499" s="94" t="s">
        <v>90</v>
      </c>
      <c r="C2499" s="94" t="s">
        <v>90</v>
      </c>
      <c r="D2499" s="91">
        <v>0</v>
      </c>
    </row>
    <row r="2500" spans="1:4" s="7" customFormat="1">
      <c r="A2500" s="95" t="s">
        <v>90</v>
      </c>
      <c r="B2500" s="94" t="s">
        <v>90</v>
      </c>
      <c r="C2500" s="94" t="s">
        <v>90</v>
      </c>
      <c r="D2500" s="91">
        <v>0</v>
      </c>
    </row>
    <row r="2501" spans="1:4" s="7" customFormat="1">
      <c r="A2501" s="95" t="s">
        <v>90</v>
      </c>
      <c r="B2501" s="94" t="s">
        <v>90</v>
      </c>
      <c r="C2501" s="94" t="s">
        <v>90</v>
      </c>
      <c r="D2501" s="91">
        <v>0</v>
      </c>
    </row>
    <row r="2502" spans="1:4" s="7" customFormat="1">
      <c r="A2502" s="95" t="s">
        <v>90</v>
      </c>
      <c r="B2502" s="94" t="s">
        <v>90</v>
      </c>
      <c r="C2502" s="94" t="s">
        <v>90</v>
      </c>
      <c r="D2502" s="91">
        <v>0</v>
      </c>
    </row>
    <row r="2503" spans="1:4" s="7" customFormat="1">
      <c r="A2503" s="95" t="s">
        <v>90</v>
      </c>
      <c r="B2503" s="94" t="s">
        <v>90</v>
      </c>
      <c r="C2503" s="94" t="s">
        <v>90</v>
      </c>
      <c r="D2503" s="91">
        <v>0</v>
      </c>
    </row>
    <row r="2504" spans="1:4" s="7" customFormat="1">
      <c r="A2504" s="95" t="s">
        <v>90</v>
      </c>
      <c r="B2504" s="94" t="s">
        <v>90</v>
      </c>
      <c r="C2504" s="94" t="s">
        <v>90</v>
      </c>
      <c r="D2504" s="91">
        <v>0</v>
      </c>
    </row>
    <row r="2505" spans="1:4" s="7" customFormat="1">
      <c r="A2505" s="95" t="s">
        <v>90</v>
      </c>
      <c r="B2505" s="94" t="s">
        <v>90</v>
      </c>
      <c r="C2505" s="94" t="s">
        <v>90</v>
      </c>
      <c r="D2505" s="91">
        <v>0</v>
      </c>
    </row>
    <row r="2506" spans="1:4" s="7" customFormat="1">
      <c r="A2506" s="95" t="s">
        <v>90</v>
      </c>
      <c r="B2506" s="94" t="s">
        <v>90</v>
      </c>
      <c r="C2506" s="94" t="s">
        <v>90</v>
      </c>
      <c r="D2506" s="91">
        <v>0</v>
      </c>
    </row>
    <row r="2507" spans="1:4" s="7" customFormat="1">
      <c r="A2507" s="95" t="s">
        <v>90</v>
      </c>
      <c r="B2507" s="94" t="s">
        <v>90</v>
      </c>
      <c r="C2507" s="94" t="s">
        <v>90</v>
      </c>
      <c r="D2507" s="91">
        <v>0</v>
      </c>
    </row>
    <row r="2508" spans="1:4" s="7" customFormat="1">
      <c r="A2508" s="95" t="s">
        <v>90</v>
      </c>
      <c r="B2508" s="94" t="s">
        <v>90</v>
      </c>
      <c r="C2508" s="94" t="s">
        <v>90</v>
      </c>
      <c r="D2508" s="91">
        <v>0</v>
      </c>
    </row>
    <row r="2509" spans="1:4" s="7" customFormat="1">
      <c r="A2509" s="95" t="s">
        <v>90</v>
      </c>
      <c r="B2509" s="94" t="s">
        <v>90</v>
      </c>
      <c r="C2509" s="94" t="s">
        <v>90</v>
      </c>
      <c r="D2509" s="91">
        <v>0</v>
      </c>
    </row>
    <row r="2510" spans="1:4" s="7" customFormat="1">
      <c r="A2510" s="95" t="s">
        <v>90</v>
      </c>
      <c r="B2510" s="94" t="s">
        <v>90</v>
      </c>
      <c r="C2510" s="94" t="s">
        <v>90</v>
      </c>
      <c r="D2510" s="91">
        <v>0</v>
      </c>
    </row>
    <row r="2511" spans="1:4" s="7" customFormat="1">
      <c r="A2511" s="95" t="s">
        <v>90</v>
      </c>
      <c r="B2511" s="94" t="s">
        <v>90</v>
      </c>
      <c r="C2511" s="94" t="s">
        <v>90</v>
      </c>
      <c r="D2511" s="91">
        <v>0</v>
      </c>
    </row>
    <row r="2512" spans="1:4" s="7" customFormat="1">
      <c r="A2512" s="95" t="s">
        <v>90</v>
      </c>
      <c r="B2512" s="94" t="s">
        <v>90</v>
      </c>
      <c r="C2512" s="94" t="s">
        <v>90</v>
      </c>
      <c r="D2512" s="91">
        <v>0</v>
      </c>
    </row>
    <row r="2513" spans="1:4" s="7" customFormat="1">
      <c r="A2513" s="95" t="s">
        <v>90</v>
      </c>
      <c r="B2513" s="94" t="s">
        <v>90</v>
      </c>
      <c r="C2513" s="94" t="s">
        <v>90</v>
      </c>
      <c r="D2513" s="91">
        <v>0</v>
      </c>
    </row>
    <row r="2514" spans="1:4" s="7" customFormat="1">
      <c r="A2514" s="95" t="s">
        <v>90</v>
      </c>
      <c r="B2514" s="94" t="s">
        <v>90</v>
      </c>
      <c r="C2514" s="94" t="s">
        <v>90</v>
      </c>
      <c r="D2514" s="91">
        <v>0</v>
      </c>
    </row>
    <row r="2515" spans="1:4" s="7" customFormat="1">
      <c r="A2515" s="95" t="s">
        <v>90</v>
      </c>
      <c r="B2515" s="94" t="s">
        <v>90</v>
      </c>
      <c r="C2515" s="94" t="s">
        <v>90</v>
      </c>
      <c r="D2515" s="91">
        <v>0</v>
      </c>
    </row>
    <row r="2516" spans="1:4" s="7" customFormat="1">
      <c r="A2516" s="95" t="s">
        <v>90</v>
      </c>
      <c r="B2516" s="94" t="s">
        <v>90</v>
      </c>
      <c r="C2516" s="94" t="s">
        <v>90</v>
      </c>
      <c r="D2516" s="91">
        <v>0</v>
      </c>
    </row>
    <row r="2517" spans="1:4" s="7" customFormat="1">
      <c r="A2517" s="95" t="s">
        <v>90</v>
      </c>
      <c r="B2517" s="94" t="s">
        <v>90</v>
      </c>
      <c r="C2517" s="94" t="s">
        <v>90</v>
      </c>
      <c r="D2517" s="91">
        <v>0</v>
      </c>
    </row>
    <row r="2518" spans="1:4" s="7" customFormat="1">
      <c r="A2518" s="95" t="s">
        <v>90</v>
      </c>
      <c r="B2518" s="94" t="s">
        <v>90</v>
      </c>
      <c r="C2518" s="94" t="s">
        <v>90</v>
      </c>
      <c r="D2518" s="91">
        <v>0</v>
      </c>
    </row>
    <row r="2519" spans="1:4" s="7" customFormat="1">
      <c r="A2519" s="95" t="s">
        <v>90</v>
      </c>
      <c r="B2519" s="94" t="s">
        <v>90</v>
      </c>
      <c r="C2519" s="94" t="s">
        <v>90</v>
      </c>
      <c r="D2519" s="91">
        <v>0</v>
      </c>
    </row>
    <row r="2520" spans="1:4" s="7" customFormat="1">
      <c r="A2520" s="95" t="s">
        <v>90</v>
      </c>
      <c r="B2520" s="94" t="s">
        <v>90</v>
      </c>
      <c r="C2520" s="94" t="s">
        <v>90</v>
      </c>
      <c r="D2520" s="91">
        <v>0</v>
      </c>
    </row>
    <row r="2521" spans="1:4" s="7" customFormat="1">
      <c r="A2521" s="95" t="s">
        <v>90</v>
      </c>
      <c r="B2521" s="94" t="s">
        <v>90</v>
      </c>
      <c r="C2521" s="94" t="s">
        <v>90</v>
      </c>
      <c r="D2521" s="91">
        <v>0</v>
      </c>
    </row>
    <row r="2522" spans="1:4" s="7" customFormat="1">
      <c r="A2522" s="95" t="s">
        <v>90</v>
      </c>
      <c r="B2522" s="94" t="s">
        <v>90</v>
      </c>
      <c r="C2522" s="94" t="s">
        <v>90</v>
      </c>
      <c r="D2522" s="91">
        <v>0</v>
      </c>
    </row>
    <row r="2523" spans="1:4" s="7" customFormat="1">
      <c r="A2523" s="95" t="s">
        <v>90</v>
      </c>
      <c r="B2523" s="94" t="s">
        <v>90</v>
      </c>
      <c r="C2523" s="94" t="s">
        <v>90</v>
      </c>
      <c r="D2523" s="91">
        <v>0</v>
      </c>
    </row>
    <row r="2524" spans="1:4" s="7" customFormat="1">
      <c r="A2524" s="95" t="s">
        <v>90</v>
      </c>
      <c r="B2524" s="94" t="s">
        <v>90</v>
      </c>
      <c r="C2524" s="94" t="s">
        <v>90</v>
      </c>
      <c r="D2524" s="91">
        <v>0</v>
      </c>
    </row>
    <row r="2525" spans="1:4" s="7" customFormat="1">
      <c r="A2525" s="95" t="s">
        <v>90</v>
      </c>
      <c r="B2525" s="94" t="s">
        <v>90</v>
      </c>
      <c r="C2525" s="94" t="s">
        <v>90</v>
      </c>
      <c r="D2525" s="91">
        <v>0</v>
      </c>
    </row>
    <row r="2526" spans="1:4" s="7" customFormat="1">
      <c r="A2526" s="95" t="s">
        <v>90</v>
      </c>
      <c r="B2526" s="94" t="s">
        <v>90</v>
      </c>
      <c r="C2526" s="94" t="s">
        <v>90</v>
      </c>
      <c r="D2526" s="91">
        <v>0</v>
      </c>
    </row>
    <row r="2527" spans="1:4" s="7" customFormat="1">
      <c r="A2527" s="95" t="s">
        <v>90</v>
      </c>
      <c r="B2527" s="94" t="s">
        <v>90</v>
      </c>
      <c r="C2527" s="94" t="s">
        <v>90</v>
      </c>
      <c r="D2527" s="91">
        <v>0</v>
      </c>
    </row>
    <row r="2528" spans="1:4" s="7" customFormat="1">
      <c r="A2528" s="95" t="s">
        <v>90</v>
      </c>
      <c r="B2528" s="94" t="s">
        <v>90</v>
      </c>
      <c r="C2528" s="94" t="s">
        <v>90</v>
      </c>
      <c r="D2528" s="91">
        <v>0</v>
      </c>
    </row>
    <row r="2529" spans="1:4" s="7" customFormat="1">
      <c r="A2529" s="95" t="s">
        <v>90</v>
      </c>
      <c r="B2529" s="94" t="s">
        <v>90</v>
      </c>
      <c r="C2529" s="94" t="s">
        <v>90</v>
      </c>
      <c r="D2529" s="91">
        <v>0</v>
      </c>
    </row>
    <row r="2530" spans="1:4" s="7" customFormat="1">
      <c r="A2530" s="95" t="s">
        <v>90</v>
      </c>
      <c r="B2530" s="94" t="s">
        <v>90</v>
      </c>
      <c r="C2530" s="94" t="s">
        <v>90</v>
      </c>
      <c r="D2530" s="91">
        <v>0</v>
      </c>
    </row>
    <row r="2531" spans="1:4" s="7" customFormat="1">
      <c r="A2531" s="95" t="s">
        <v>90</v>
      </c>
      <c r="B2531" s="94" t="s">
        <v>90</v>
      </c>
      <c r="C2531" s="94" t="s">
        <v>90</v>
      </c>
      <c r="D2531" s="91">
        <v>0</v>
      </c>
    </row>
    <row r="2532" spans="1:4" s="7" customFormat="1">
      <c r="A2532" s="95" t="s">
        <v>90</v>
      </c>
      <c r="B2532" s="94" t="s">
        <v>90</v>
      </c>
      <c r="C2532" s="94" t="s">
        <v>90</v>
      </c>
      <c r="D2532" s="91">
        <v>0</v>
      </c>
    </row>
    <row r="2533" spans="1:4" s="7" customFormat="1">
      <c r="A2533" s="95" t="s">
        <v>90</v>
      </c>
      <c r="B2533" s="94" t="s">
        <v>90</v>
      </c>
      <c r="C2533" s="94" t="s">
        <v>90</v>
      </c>
      <c r="D2533" s="91">
        <v>0</v>
      </c>
    </row>
    <row r="2534" spans="1:4" s="7" customFormat="1">
      <c r="A2534" s="95" t="s">
        <v>90</v>
      </c>
      <c r="B2534" s="94" t="s">
        <v>90</v>
      </c>
      <c r="C2534" s="94" t="s">
        <v>90</v>
      </c>
      <c r="D2534" s="91">
        <v>0</v>
      </c>
    </row>
    <row r="2535" spans="1:4" s="7" customFormat="1">
      <c r="A2535" s="95" t="s">
        <v>90</v>
      </c>
      <c r="B2535" s="94" t="s">
        <v>90</v>
      </c>
      <c r="C2535" s="94" t="s">
        <v>90</v>
      </c>
      <c r="D2535" s="91">
        <v>0</v>
      </c>
    </row>
    <row r="2536" spans="1:4" s="7" customFormat="1">
      <c r="A2536" s="95" t="s">
        <v>90</v>
      </c>
      <c r="B2536" s="94" t="s">
        <v>90</v>
      </c>
      <c r="C2536" s="94" t="s">
        <v>90</v>
      </c>
      <c r="D2536" s="91">
        <v>0</v>
      </c>
    </row>
    <row r="2537" spans="1:4" s="7" customFormat="1">
      <c r="A2537" s="95" t="s">
        <v>90</v>
      </c>
      <c r="B2537" s="94" t="s">
        <v>90</v>
      </c>
      <c r="C2537" s="94" t="s">
        <v>90</v>
      </c>
      <c r="D2537" s="91">
        <v>0</v>
      </c>
    </row>
    <row r="2538" spans="1:4" s="7" customFormat="1">
      <c r="A2538" s="95" t="s">
        <v>90</v>
      </c>
      <c r="B2538" s="94" t="s">
        <v>90</v>
      </c>
      <c r="C2538" s="94" t="s">
        <v>90</v>
      </c>
      <c r="D2538" s="91">
        <v>0</v>
      </c>
    </row>
    <row r="2539" spans="1:4" s="7" customFormat="1">
      <c r="A2539" s="95" t="s">
        <v>90</v>
      </c>
      <c r="B2539" s="94" t="s">
        <v>90</v>
      </c>
      <c r="C2539" s="94" t="s">
        <v>90</v>
      </c>
      <c r="D2539" s="91">
        <v>0</v>
      </c>
    </row>
    <row r="2540" spans="1:4" s="7" customFormat="1">
      <c r="A2540" s="95" t="s">
        <v>90</v>
      </c>
      <c r="B2540" s="94" t="s">
        <v>90</v>
      </c>
      <c r="C2540" s="94" t="s">
        <v>90</v>
      </c>
      <c r="D2540" s="91">
        <v>0</v>
      </c>
    </row>
    <row r="2541" spans="1:4" s="7" customFormat="1">
      <c r="A2541" s="95" t="s">
        <v>90</v>
      </c>
      <c r="B2541" s="94" t="s">
        <v>90</v>
      </c>
      <c r="C2541" s="94" t="s">
        <v>90</v>
      </c>
      <c r="D2541" s="91">
        <v>0</v>
      </c>
    </row>
    <row r="2542" spans="1:4" s="7" customFormat="1">
      <c r="A2542" s="95" t="s">
        <v>90</v>
      </c>
      <c r="B2542" s="94" t="s">
        <v>90</v>
      </c>
      <c r="C2542" s="94" t="s">
        <v>90</v>
      </c>
      <c r="D2542" s="91">
        <v>0</v>
      </c>
    </row>
    <row r="2543" spans="1:4" s="7" customFormat="1">
      <c r="A2543" s="95" t="s">
        <v>90</v>
      </c>
      <c r="B2543" s="94" t="s">
        <v>90</v>
      </c>
      <c r="C2543" s="94" t="s">
        <v>90</v>
      </c>
      <c r="D2543" s="91">
        <v>0</v>
      </c>
    </row>
    <row r="2544" spans="1:4" s="7" customFormat="1">
      <c r="A2544" s="95" t="s">
        <v>90</v>
      </c>
      <c r="B2544" s="94" t="s">
        <v>90</v>
      </c>
      <c r="C2544" s="94" t="s">
        <v>90</v>
      </c>
      <c r="D2544" s="91">
        <v>0</v>
      </c>
    </row>
    <row r="2545" spans="1:4" s="7" customFormat="1">
      <c r="A2545" s="95" t="s">
        <v>90</v>
      </c>
      <c r="B2545" s="94" t="s">
        <v>90</v>
      </c>
      <c r="C2545" s="94" t="s">
        <v>90</v>
      </c>
      <c r="D2545" s="91">
        <v>0</v>
      </c>
    </row>
    <row r="2546" spans="1:4" s="7" customFormat="1">
      <c r="A2546" s="95" t="s">
        <v>90</v>
      </c>
      <c r="B2546" s="94" t="s">
        <v>90</v>
      </c>
      <c r="C2546" s="94" t="s">
        <v>90</v>
      </c>
      <c r="D2546" s="91">
        <v>0</v>
      </c>
    </row>
    <row r="2547" spans="1:4" s="7" customFormat="1">
      <c r="A2547" s="95" t="s">
        <v>90</v>
      </c>
      <c r="B2547" s="94" t="s">
        <v>90</v>
      </c>
      <c r="C2547" s="94" t="s">
        <v>90</v>
      </c>
      <c r="D2547" s="91">
        <v>0</v>
      </c>
    </row>
    <row r="2548" spans="1:4" s="7" customFormat="1">
      <c r="A2548" s="95" t="s">
        <v>90</v>
      </c>
      <c r="B2548" s="94" t="s">
        <v>90</v>
      </c>
      <c r="C2548" s="94" t="s">
        <v>90</v>
      </c>
      <c r="D2548" s="91">
        <v>0</v>
      </c>
    </row>
    <row r="2549" spans="1:4" s="7" customFormat="1">
      <c r="A2549" s="95" t="s">
        <v>90</v>
      </c>
      <c r="B2549" s="94" t="s">
        <v>90</v>
      </c>
      <c r="C2549" s="94" t="s">
        <v>90</v>
      </c>
      <c r="D2549" s="91">
        <v>0</v>
      </c>
    </row>
    <row r="2550" spans="1:4" s="7" customFormat="1">
      <c r="A2550" s="95" t="s">
        <v>90</v>
      </c>
      <c r="B2550" s="94" t="s">
        <v>90</v>
      </c>
      <c r="C2550" s="94" t="s">
        <v>90</v>
      </c>
      <c r="D2550" s="91">
        <v>0</v>
      </c>
    </row>
    <row r="2551" spans="1:4" s="7" customFormat="1">
      <c r="A2551" s="95" t="s">
        <v>90</v>
      </c>
      <c r="B2551" s="94" t="s">
        <v>90</v>
      </c>
      <c r="C2551" s="94" t="s">
        <v>90</v>
      </c>
      <c r="D2551" s="91">
        <v>0</v>
      </c>
    </row>
    <row r="2552" spans="1:4" s="7" customFormat="1">
      <c r="A2552" s="95" t="s">
        <v>90</v>
      </c>
      <c r="B2552" s="94" t="s">
        <v>90</v>
      </c>
      <c r="C2552" s="94" t="s">
        <v>90</v>
      </c>
      <c r="D2552" s="91">
        <v>0</v>
      </c>
    </row>
    <row r="2553" spans="1:4" s="7" customFormat="1">
      <c r="A2553" s="95" t="s">
        <v>90</v>
      </c>
      <c r="B2553" s="94" t="s">
        <v>90</v>
      </c>
      <c r="C2553" s="94" t="s">
        <v>90</v>
      </c>
      <c r="D2553" s="91">
        <v>0</v>
      </c>
    </row>
    <row r="2554" spans="1:4" s="7" customFormat="1">
      <c r="A2554" s="95" t="s">
        <v>90</v>
      </c>
      <c r="B2554" s="94" t="s">
        <v>90</v>
      </c>
      <c r="C2554" s="94" t="s">
        <v>90</v>
      </c>
      <c r="D2554" s="91">
        <v>0</v>
      </c>
    </row>
    <row r="2555" spans="1:4" s="7" customFormat="1">
      <c r="A2555" s="95" t="s">
        <v>90</v>
      </c>
      <c r="B2555" s="94" t="s">
        <v>90</v>
      </c>
      <c r="C2555" s="94" t="s">
        <v>90</v>
      </c>
      <c r="D2555" s="91">
        <v>0</v>
      </c>
    </row>
    <row r="2556" spans="1:4" s="7" customFormat="1">
      <c r="A2556" s="95" t="s">
        <v>90</v>
      </c>
      <c r="B2556" s="94" t="s">
        <v>90</v>
      </c>
      <c r="C2556" s="94" t="s">
        <v>90</v>
      </c>
      <c r="D2556" s="91">
        <v>0</v>
      </c>
    </row>
    <row r="2557" spans="1:4" s="7" customFormat="1">
      <c r="A2557" s="95" t="s">
        <v>90</v>
      </c>
      <c r="B2557" s="94" t="s">
        <v>90</v>
      </c>
      <c r="C2557" s="94" t="s">
        <v>90</v>
      </c>
      <c r="D2557" s="91">
        <v>0</v>
      </c>
    </row>
    <row r="2558" spans="1:4" s="7" customFormat="1">
      <c r="A2558" s="95" t="s">
        <v>90</v>
      </c>
      <c r="B2558" s="94" t="s">
        <v>90</v>
      </c>
      <c r="C2558" s="94" t="s">
        <v>90</v>
      </c>
      <c r="D2558" s="91">
        <v>0</v>
      </c>
    </row>
    <row r="2559" spans="1:4" s="7" customFormat="1">
      <c r="A2559" s="95" t="s">
        <v>90</v>
      </c>
      <c r="B2559" s="94" t="s">
        <v>90</v>
      </c>
      <c r="C2559" s="94" t="s">
        <v>90</v>
      </c>
      <c r="D2559" s="91">
        <v>0</v>
      </c>
    </row>
    <row r="2560" spans="1:4" s="7" customFormat="1">
      <c r="A2560" s="95" t="s">
        <v>90</v>
      </c>
      <c r="B2560" s="94" t="s">
        <v>90</v>
      </c>
      <c r="C2560" s="94" t="s">
        <v>90</v>
      </c>
      <c r="D2560" s="91">
        <v>0</v>
      </c>
    </row>
    <row r="2561" spans="1:4" s="7" customFormat="1">
      <c r="A2561" s="95" t="s">
        <v>90</v>
      </c>
      <c r="B2561" s="94" t="s">
        <v>90</v>
      </c>
      <c r="C2561" s="94" t="s">
        <v>90</v>
      </c>
      <c r="D2561" s="91">
        <v>0</v>
      </c>
    </row>
    <row r="2562" spans="1:4" s="7" customFormat="1">
      <c r="A2562" s="95" t="s">
        <v>90</v>
      </c>
      <c r="B2562" s="94" t="s">
        <v>90</v>
      </c>
      <c r="C2562" s="94" t="s">
        <v>90</v>
      </c>
      <c r="D2562" s="91">
        <v>0</v>
      </c>
    </row>
    <row r="2563" spans="1:4" s="7" customFormat="1">
      <c r="A2563" s="95" t="s">
        <v>90</v>
      </c>
      <c r="B2563" s="94" t="s">
        <v>90</v>
      </c>
      <c r="C2563" s="94" t="s">
        <v>90</v>
      </c>
      <c r="D2563" s="91">
        <v>0</v>
      </c>
    </row>
    <row r="2564" spans="1:4" s="7" customFormat="1">
      <c r="A2564" s="95" t="s">
        <v>90</v>
      </c>
      <c r="B2564" s="94" t="s">
        <v>90</v>
      </c>
      <c r="C2564" s="94" t="s">
        <v>90</v>
      </c>
      <c r="D2564" s="91">
        <v>0</v>
      </c>
    </row>
    <row r="2565" spans="1:4" s="7" customFormat="1">
      <c r="A2565" s="95" t="s">
        <v>90</v>
      </c>
      <c r="B2565" s="94" t="s">
        <v>90</v>
      </c>
      <c r="C2565" s="94" t="s">
        <v>90</v>
      </c>
      <c r="D2565" s="91">
        <v>0</v>
      </c>
    </row>
    <row r="2566" spans="1:4" s="7" customFormat="1">
      <c r="A2566" s="95" t="s">
        <v>90</v>
      </c>
      <c r="B2566" s="94" t="s">
        <v>90</v>
      </c>
      <c r="C2566" s="94" t="s">
        <v>90</v>
      </c>
      <c r="D2566" s="91">
        <v>0</v>
      </c>
    </row>
    <row r="2567" spans="1:4" s="7" customFormat="1">
      <c r="A2567" s="95" t="s">
        <v>90</v>
      </c>
      <c r="B2567" s="94" t="s">
        <v>90</v>
      </c>
      <c r="C2567" s="94" t="s">
        <v>90</v>
      </c>
      <c r="D2567" s="91">
        <v>0</v>
      </c>
    </row>
    <row r="2568" spans="1:4" s="7" customFormat="1">
      <c r="A2568" s="95" t="s">
        <v>90</v>
      </c>
      <c r="B2568" s="94" t="s">
        <v>90</v>
      </c>
      <c r="C2568" s="94" t="s">
        <v>90</v>
      </c>
      <c r="D2568" s="91">
        <v>0</v>
      </c>
    </row>
    <row r="2569" spans="1:4" s="7" customFormat="1">
      <c r="A2569" s="95" t="s">
        <v>90</v>
      </c>
      <c r="B2569" s="94" t="s">
        <v>90</v>
      </c>
      <c r="C2569" s="94" t="s">
        <v>90</v>
      </c>
      <c r="D2569" s="91">
        <v>0</v>
      </c>
    </row>
    <row r="2570" spans="1:4" s="7" customFormat="1">
      <c r="A2570" s="95" t="s">
        <v>90</v>
      </c>
      <c r="B2570" s="94" t="s">
        <v>90</v>
      </c>
      <c r="C2570" s="94" t="s">
        <v>90</v>
      </c>
      <c r="D2570" s="91">
        <v>0</v>
      </c>
    </row>
    <row r="2571" spans="1:4" s="7" customFormat="1">
      <c r="A2571" s="95" t="s">
        <v>90</v>
      </c>
      <c r="B2571" s="94" t="s">
        <v>90</v>
      </c>
      <c r="C2571" s="94" t="s">
        <v>90</v>
      </c>
      <c r="D2571" s="91">
        <v>0</v>
      </c>
    </row>
    <row r="2572" spans="1:4" s="7" customFormat="1">
      <c r="A2572" s="95" t="s">
        <v>90</v>
      </c>
      <c r="B2572" s="94" t="s">
        <v>90</v>
      </c>
      <c r="C2572" s="94" t="s">
        <v>90</v>
      </c>
      <c r="D2572" s="91">
        <v>0</v>
      </c>
    </row>
    <row r="2573" spans="1:4" s="7" customFormat="1">
      <c r="A2573" s="95" t="s">
        <v>90</v>
      </c>
      <c r="B2573" s="94" t="s">
        <v>90</v>
      </c>
      <c r="C2573" s="94" t="s">
        <v>90</v>
      </c>
      <c r="D2573" s="91">
        <v>0</v>
      </c>
    </row>
    <row r="2574" spans="1:4" s="7" customFormat="1">
      <c r="A2574" s="95" t="s">
        <v>90</v>
      </c>
      <c r="B2574" s="94" t="s">
        <v>90</v>
      </c>
      <c r="C2574" s="94" t="s">
        <v>90</v>
      </c>
      <c r="D2574" s="91">
        <v>0</v>
      </c>
    </row>
    <row r="2575" spans="1:4" s="7" customFormat="1">
      <c r="A2575" s="95" t="s">
        <v>90</v>
      </c>
      <c r="B2575" s="94" t="s">
        <v>90</v>
      </c>
      <c r="C2575" s="94" t="s">
        <v>90</v>
      </c>
      <c r="D2575" s="91">
        <v>0</v>
      </c>
    </row>
    <row r="2576" spans="1:4" s="7" customFormat="1">
      <c r="A2576" s="95" t="s">
        <v>90</v>
      </c>
      <c r="B2576" s="94" t="s">
        <v>90</v>
      </c>
      <c r="C2576" s="94" t="s">
        <v>90</v>
      </c>
      <c r="D2576" s="91">
        <v>0</v>
      </c>
    </row>
    <row r="2577" spans="1:4" s="7" customFormat="1">
      <c r="A2577" s="95" t="s">
        <v>90</v>
      </c>
      <c r="B2577" s="94" t="s">
        <v>90</v>
      </c>
      <c r="C2577" s="94" t="s">
        <v>90</v>
      </c>
      <c r="D2577" s="91">
        <v>0</v>
      </c>
    </row>
    <row r="2578" spans="1:4" s="7" customFormat="1">
      <c r="A2578" s="95" t="s">
        <v>90</v>
      </c>
      <c r="B2578" s="94" t="s">
        <v>90</v>
      </c>
      <c r="C2578" s="94" t="s">
        <v>90</v>
      </c>
      <c r="D2578" s="91">
        <v>0</v>
      </c>
    </row>
    <row r="2579" spans="1:4" s="7" customFormat="1">
      <c r="A2579" s="95" t="s">
        <v>90</v>
      </c>
      <c r="B2579" s="94" t="s">
        <v>90</v>
      </c>
      <c r="C2579" s="94" t="s">
        <v>90</v>
      </c>
      <c r="D2579" s="91">
        <v>0</v>
      </c>
    </row>
    <row r="2580" spans="1:4" s="7" customFormat="1">
      <c r="A2580" s="95" t="s">
        <v>90</v>
      </c>
      <c r="B2580" s="94" t="s">
        <v>90</v>
      </c>
      <c r="C2580" s="94" t="s">
        <v>90</v>
      </c>
      <c r="D2580" s="91">
        <v>0</v>
      </c>
    </row>
    <row r="2581" spans="1:4" s="7" customFormat="1">
      <c r="A2581" s="95" t="s">
        <v>90</v>
      </c>
      <c r="B2581" s="94" t="s">
        <v>90</v>
      </c>
      <c r="C2581" s="94" t="s">
        <v>90</v>
      </c>
      <c r="D2581" s="91">
        <v>0</v>
      </c>
    </row>
    <row r="2582" spans="1:4" s="7" customFormat="1">
      <c r="A2582" s="95" t="s">
        <v>90</v>
      </c>
      <c r="B2582" s="94" t="s">
        <v>90</v>
      </c>
      <c r="C2582" s="94" t="s">
        <v>90</v>
      </c>
      <c r="D2582" s="91">
        <v>0</v>
      </c>
    </row>
    <row r="2583" spans="1:4" s="7" customFormat="1">
      <c r="A2583" s="95" t="s">
        <v>90</v>
      </c>
      <c r="B2583" s="94" t="s">
        <v>90</v>
      </c>
      <c r="C2583" s="94" t="s">
        <v>90</v>
      </c>
      <c r="D2583" s="91">
        <v>0</v>
      </c>
    </row>
    <row r="2584" spans="1:4" s="7" customFormat="1">
      <c r="A2584" s="95" t="s">
        <v>90</v>
      </c>
      <c r="B2584" s="94" t="s">
        <v>90</v>
      </c>
      <c r="C2584" s="94" t="s">
        <v>90</v>
      </c>
      <c r="D2584" s="91">
        <v>0</v>
      </c>
    </row>
    <row r="2585" spans="1:4" s="7" customFormat="1">
      <c r="A2585" s="95" t="s">
        <v>90</v>
      </c>
      <c r="B2585" s="94" t="s">
        <v>90</v>
      </c>
      <c r="C2585" s="94" t="s">
        <v>90</v>
      </c>
      <c r="D2585" s="91">
        <v>0</v>
      </c>
    </row>
    <row r="2586" spans="1:4" s="7" customFormat="1">
      <c r="A2586" s="95" t="s">
        <v>90</v>
      </c>
      <c r="B2586" s="94" t="s">
        <v>90</v>
      </c>
      <c r="C2586" s="94" t="s">
        <v>90</v>
      </c>
      <c r="D2586" s="91">
        <v>0</v>
      </c>
    </row>
    <row r="2587" spans="1:4" s="7" customFormat="1">
      <c r="A2587" s="95" t="s">
        <v>90</v>
      </c>
      <c r="B2587" s="94" t="s">
        <v>90</v>
      </c>
      <c r="C2587" s="94" t="s">
        <v>90</v>
      </c>
      <c r="D2587" s="91">
        <v>0</v>
      </c>
    </row>
    <row r="2588" spans="1:4" s="7" customFormat="1">
      <c r="A2588" s="95" t="s">
        <v>90</v>
      </c>
      <c r="B2588" s="94" t="s">
        <v>90</v>
      </c>
      <c r="C2588" s="94" t="s">
        <v>90</v>
      </c>
      <c r="D2588" s="91">
        <v>0</v>
      </c>
    </row>
    <row r="2589" spans="1:4" s="7" customFormat="1">
      <c r="A2589" s="95" t="s">
        <v>90</v>
      </c>
      <c r="B2589" s="94" t="s">
        <v>90</v>
      </c>
      <c r="C2589" s="94" t="s">
        <v>90</v>
      </c>
      <c r="D2589" s="91">
        <v>0</v>
      </c>
    </row>
    <row r="2590" spans="1:4" s="7" customFormat="1">
      <c r="A2590" s="95" t="s">
        <v>90</v>
      </c>
      <c r="B2590" s="94" t="s">
        <v>90</v>
      </c>
      <c r="C2590" s="94" t="s">
        <v>90</v>
      </c>
      <c r="D2590" s="91">
        <v>0</v>
      </c>
    </row>
    <row r="2591" spans="1:4" s="7" customFormat="1">
      <c r="A2591" s="95" t="s">
        <v>90</v>
      </c>
      <c r="B2591" s="94" t="s">
        <v>90</v>
      </c>
      <c r="C2591" s="94" t="s">
        <v>90</v>
      </c>
      <c r="D2591" s="91">
        <v>0</v>
      </c>
    </row>
    <row r="2592" spans="1:4" s="7" customFormat="1">
      <c r="A2592" s="95" t="s">
        <v>90</v>
      </c>
      <c r="B2592" s="94" t="s">
        <v>90</v>
      </c>
      <c r="C2592" s="94" t="s">
        <v>90</v>
      </c>
      <c r="D2592" s="91">
        <v>0</v>
      </c>
    </row>
    <row r="2593" spans="1:4" s="7" customFormat="1">
      <c r="A2593" s="95" t="s">
        <v>90</v>
      </c>
      <c r="B2593" s="94" t="s">
        <v>90</v>
      </c>
      <c r="C2593" s="94" t="s">
        <v>90</v>
      </c>
      <c r="D2593" s="91">
        <v>0</v>
      </c>
    </row>
    <row r="2594" spans="1:4" s="7" customFormat="1">
      <c r="A2594" s="95" t="s">
        <v>90</v>
      </c>
      <c r="B2594" s="94" t="s">
        <v>90</v>
      </c>
      <c r="C2594" s="94" t="s">
        <v>90</v>
      </c>
      <c r="D2594" s="91">
        <v>0</v>
      </c>
    </row>
    <row r="2595" spans="1:4" s="7" customFormat="1">
      <c r="A2595" s="95" t="s">
        <v>90</v>
      </c>
      <c r="B2595" s="94" t="s">
        <v>90</v>
      </c>
      <c r="C2595" s="94" t="s">
        <v>90</v>
      </c>
      <c r="D2595" s="91">
        <v>0</v>
      </c>
    </row>
    <row r="2596" spans="1:4" s="7" customFormat="1">
      <c r="A2596" s="95" t="s">
        <v>90</v>
      </c>
      <c r="B2596" s="94" t="s">
        <v>90</v>
      </c>
      <c r="C2596" s="94" t="s">
        <v>90</v>
      </c>
      <c r="D2596" s="91">
        <v>0</v>
      </c>
    </row>
    <row r="2597" spans="1:4" s="7" customFormat="1">
      <c r="A2597" s="95" t="s">
        <v>90</v>
      </c>
      <c r="B2597" s="94" t="s">
        <v>90</v>
      </c>
      <c r="C2597" s="94" t="s">
        <v>90</v>
      </c>
      <c r="D2597" s="91">
        <v>0</v>
      </c>
    </row>
    <row r="2598" spans="1:4" s="7" customFormat="1">
      <c r="A2598" s="95" t="s">
        <v>90</v>
      </c>
      <c r="B2598" s="94" t="s">
        <v>90</v>
      </c>
      <c r="C2598" s="94" t="s">
        <v>90</v>
      </c>
      <c r="D2598" s="91">
        <v>0</v>
      </c>
    </row>
    <row r="2599" spans="1:4" s="7" customFormat="1">
      <c r="A2599" s="95" t="s">
        <v>90</v>
      </c>
      <c r="B2599" s="94" t="s">
        <v>90</v>
      </c>
      <c r="C2599" s="94" t="s">
        <v>90</v>
      </c>
      <c r="D2599" s="91">
        <v>0</v>
      </c>
    </row>
    <row r="2600" spans="1:4" s="7" customFormat="1">
      <c r="A2600" s="95" t="s">
        <v>90</v>
      </c>
      <c r="B2600" s="94" t="s">
        <v>90</v>
      </c>
      <c r="C2600" s="94" t="s">
        <v>90</v>
      </c>
      <c r="D2600" s="91">
        <v>0</v>
      </c>
    </row>
    <row r="2601" spans="1:4" s="7" customFormat="1">
      <c r="A2601" s="95" t="s">
        <v>90</v>
      </c>
      <c r="B2601" s="94" t="s">
        <v>90</v>
      </c>
      <c r="C2601" s="94" t="s">
        <v>90</v>
      </c>
      <c r="D2601" s="91">
        <v>0</v>
      </c>
    </row>
    <row r="2602" spans="1:4" s="7" customFormat="1">
      <c r="A2602" s="95" t="s">
        <v>90</v>
      </c>
      <c r="B2602" s="94" t="s">
        <v>90</v>
      </c>
      <c r="C2602" s="94" t="s">
        <v>90</v>
      </c>
      <c r="D2602" s="91">
        <v>0</v>
      </c>
    </row>
    <row r="2603" spans="1:4" s="7" customFormat="1">
      <c r="A2603" s="95" t="s">
        <v>90</v>
      </c>
      <c r="B2603" s="94" t="s">
        <v>90</v>
      </c>
      <c r="C2603" s="94" t="s">
        <v>90</v>
      </c>
      <c r="D2603" s="91">
        <v>0</v>
      </c>
    </row>
    <row r="2604" spans="1:4" s="7" customFormat="1">
      <c r="A2604" s="95" t="s">
        <v>90</v>
      </c>
      <c r="B2604" s="94" t="s">
        <v>90</v>
      </c>
      <c r="C2604" s="94" t="s">
        <v>90</v>
      </c>
      <c r="D2604" s="91">
        <v>0</v>
      </c>
    </row>
    <row r="2605" spans="1:4" s="7" customFormat="1">
      <c r="A2605" s="95" t="s">
        <v>90</v>
      </c>
      <c r="B2605" s="94" t="s">
        <v>90</v>
      </c>
      <c r="C2605" s="94" t="s">
        <v>90</v>
      </c>
      <c r="D2605" s="91">
        <v>0</v>
      </c>
    </row>
    <row r="2606" spans="1:4" s="7" customFormat="1">
      <c r="A2606" s="95" t="s">
        <v>90</v>
      </c>
      <c r="B2606" s="94" t="s">
        <v>90</v>
      </c>
      <c r="C2606" s="94" t="s">
        <v>90</v>
      </c>
      <c r="D2606" s="91">
        <v>0</v>
      </c>
    </row>
    <row r="2607" spans="1:4" s="7" customFormat="1">
      <c r="A2607" s="95" t="s">
        <v>90</v>
      </c>
      <c r="B2607" s="94" t="s">
        <v>90</v>
      </c>
      <c r="C2607" s="94" t="s">
        <v>90</v>
      </c>
      <c r="D2607" s="91">
        <v>0</v>
      </c>
    </row>
    <row r="2608" spans="1:4" s="7" customFormat="1">
      <c r="A2608" s="95" t="s">
        <v>90</v>
      </c>
      <c r="B2608" s="94" t="s">
        <v>90</v>
      </c>
      <c r="C2608" s="94" t="s">
        <v>90</v>
      </c>
      <c r="D2608" s="91">
        <v>0</v>
      </c>
    </row>
    <row r="2609" spans="1:4" s="7" customFormat="1">
      <c r="A2609" s="95" t="s">
        <v>90</v>
      </c>
      <c r="B2609" s="94" t="s">
        <v>90</v>
      </c>
      <c r="C2609" s="94" t="s">
        <v>90</v>
      </c>
      <c r="D2609" s="91">
        <v>0</v>
      </c>
    </row>
    <row r="2610" spans="1:4" s="7" customFormat="1">
      <c r="A2610" s="95" t="s">
        <v>90</v>
      </c>
      <c r="B2610" s="94" t="s">
        <v>90</v>
      </c>
      <c r="C2610" s="94" t="s">
        <v>90</v>
      </c>
      <c r="D2610" s="91">
        <v>0</v>
      </c>
    </row>
    <row r="2611" spans="1:4" s="7" customFormat="1">
      <c r="A2611" s="95" t="s">
        <v>90</v>
      </c>
      <c r="B2611" s="94" t="s">
        <v>90</v>
      </c>
      <c r="C2611" s="94" t="s">
        <v>90</v>
      </c>
      <c r="D2611" s="91">
        <v>0</v>
      </c>
    </row>
    <row r="2612" spans="1:4" s="7" customFormat="1">
      <c r="A2612" s="95" t="s">
        <v>90</v>
      </c>
      <c r="B2612" s="94" t="s">
        <v>90</v>
      </c>
      <c r="C2612" s="94" t="s">
        <v>90</v>
      </c>
      <c r="D2612" s="91">
        <v>0</v>
      </c>
    </row>
    <row r="2613" spans="1:4" s="7" customFormat="1">
      <c r="A2613" s="95" t="s">
        <v>90</v>
      </c>
      <c r="B2613" s="94" t="s">
        <v>90</v>
      </c>
      <c r="C2613" s="94" t="s">
        <v>90</v>
      </c>
      <c r="D2613" s="91">
        <v>0</v>
      </c>
    </row>
    <row r="2614" spans="1:4" s="7" customFormat="1">
      <c r="A2614" s="95" t="s">
        <v>90</v>
      </c>
      <c r="B2614" s="94" t="s">
        <v>90</v>
      </c>
      <c r="C2614" s="94" t="s">
        <v>90</v>
      </c>
      <c r="D2614" s="91">
        <v>0</v>
      </c>
    </row>
    <row r="2615" spans="1:4" s="7" customFormat="1">
      <c r="A2615" s="95" t="s">
        <v>90</v>
      </c>
      <c r="B2615" s="94" t="s">
        <v>90</v>
      </c>
      <c r="C2615" s="94" t="s">
        <v>90</v>
      </c>
      <c r="D2615" s="91">
        <v>0</v>
      </c>
    </row>
    <row r="2616" spans="1:4" s="7" customFormat="1">
      <c r="A2616" s="95" t="s">
        <v>90</v>
      </c>
      <c r="B2616" s="94" t="s">
        <v>90</v>
      </c>
      <c r="C2616" s="94" t="s">
        <v>90</v>
      </c>
      <c r="D2616" s="91">
        <v>0</v>
      </c>
    </row>
    <row r="2617" spans="1:4" s="7" customFormat="1">
      <c r="A2617" s="95" t="s">
        <v>90</v>
      </c>
      <c r="B2617" s="94" t="s">
        <v>90</v>
      </c>
      <c r="C2617" s="94" t="s">
        <v>90</v>
      </c>
      <c r="D2617" s="91">
        <v>0</v>
      </c>
    </row>
    <row r="2618" spans="1:4" s="7" customFormat="1">
      <c r="A2618" s="95" t="s">
        <v>90</v>
      </c>
      <c r="B2618" s="94" t="s">
        <v>90</v>
      </c>
      <c r="C2618" s="94" t="s">
        <v>90</v>
      </c>
      <c r="D2618" s="91">
        <v>0</v>
      </c>
    </row>
    <row r="2619" spans="1:4" s="7" customFormat="1">
      <c r="A2619" s="95" t="s">
        <v>90</v>
      </c>
      <c r="B2619" s="94" t="s">
        <v>90</v>
      </c>
      <c r="C2619" s="94" t="s">
        <v>90</v>
      </c>
      <c r="D2619" s="91">
        <v>0</v>
      </c>
    </row>
    <row r="2620" spans="1:4" s="7" customFormat="1">
      <c r="A2620" s="95" t="s">
        <v>90</v>
      </c>
      <c r="B2620" s="94" t="s">
        <v>90</v>
      </c>
      <c r="C2620" s="94" t="s">
        <v>90</v>
      </c>
      <c r="D2620" s="91">
        <v>0</v>
      </c>
    </row>
    <row r="2621" spans="1:4" s="7" customFormat="1">
      <c r="A2621" s="95" t="s">
        <v>90</v>
      </c>
      <c r="B2621" s="94" t="s">
        <v>90</v>
      </c>
      <c r="C2621" s="94" t="s">
        <v>90</v>
      </c>
      <c r="D2621" s="91">
        <v>0</v>
      </c>
    </row>
    <row r="2622" spans="1:4" s="7" customFormat="1">
      <c r="A2622" s="95" t="s">
        <v>90</v>
      </c>
      <c r="B2622" s="94" t="s">
        <v>90</v>
      </c>
      <c r="C2622" s="94" t="s">
        <v>90</v>
      </c>
      <c r="D2622" s="91">
        <v>0</v>
      </c>
    </row>
    <row r="2623" spans="1:4" s="7" customFormat="1">
      <c r="A2623" s="95" t="s">
        <v>90</v>
      </c>
      <c r="B2623" s="94" t="s">
        <v>90</v>
      </c>
      <c r="C2623" s="94" t="s">
        <v>90</v>
      </c>
      <c r="D2623" s="91">
        <v>0</v>
      </c>
    </row>
    <row r="2624" spans="1:4" s="7" customFormat="1">
      <c r="A2624" s="95" t="s">
        <v>90</v>
      </c>
      <c r="B2624" s="94" t="s">
        <v>90</v>
      </c>
      <c r="C2624" s="94" t="s">
        <v>90</v>
      </c>
      <c r="D2624" s="91">
        <v>0</v>
      </c>
    </row>
    <row r="2625" spans="1:4" s="7" customFormat="1">
      <c r="A2625" s="95" t="s">
        <v>90</v>
      </c>
      <c r="B2625" s="94" t="s">
        <v>90</v>
      </c>
      <c r="C2625" s="94" t="s">
        <v>90</v>
      </c>
      <c r="D2625" s="91">
        <v>0</v>
      </c>
    </row>
    <row r="2626" spans="1:4" s="7" customFormat="1">
      <c r="A2626" s="95" t="s">
        <v>90</v>
      </c>
      <c r="B2626" s="94" t="s">
        <v>90</v>
      </c>
      <c r="C2626" s="94" t="s">
        <v>90</v>
      </c>
      <c r="D2626" s="91">
        <v>0</v>
      </c>
    </row>
    <row r="2627" spans="1:4" s="7" customFormat="1">
      <c r="A2627" s="95" t="s">
        <v>90</v>
      </c>
      <c r="B2627" s="94" t="s">
        <v>90</v>
      </c>
      <c r="C2627" s="94" t="s">
        <v>90</v>
      </c>
      <c r="D2627" s="91">
        <v>0</v>
      </c>
    </row>
    <row r="2628" spans="1:4" s="7" customFormat="1">
      <c r="A2628" s="95" t="s">
        <v>90</v>
      </c>
      <c r="B2628" s="94" t="s">
        <v>90</v>
      </c>
      <c r="C2628" s="94" t="s">
        <v>90</v>
      </c>
      <c r="D2628" s="91">
        <v>0</v>
      </c>
    </row>
    <row r="2629" spans="1:4" s="7" customFormat="1">
      <c r="A2629" s="95" t="s">
        <v>90</v>
      </c>
      <c r="B2629" s="94" t="s">
        <v>90</v>
      </c>
      <c r="C2629" s="94" t="s">
        <v>90</v>
      </c>
      <c r="D2629" s="91">
        <v>0</v>
      </c>
    </row>
    <row r="2630" spans="1:4" s="7" customFormat="1">
      <c r="A2630" s="95" t="s">
        <v>90</v>
      </c>
      <c r="B2630" s="94" t="s">
        <v>90</v>
      </c>
      <c r="C2630" s="94" t="s">
        <v>90</v>
      </c>
      <c r="D2630" s="91">
        <v>0</v>
      </c>
    </row>
    <row r="2631" spans="1:4" s="7" customFormat="1">
      <c r="A2631" s="95" t="s">
        <v>90</v>
      </c>
      <c r="B2631" s="94" t="s">
        <v>90</v>
      </c>
      <c r="C2631" s="94" t="s">
        <v>90</v>
      </c>
      <c r="D2631" s="91">
        <v>0</v>
      </c>
    </row>
    <row r="2632" spans="1:4" s="7" customFormat="1">
      <c r="A2632" s="95" t="s">
        <v>90</v>
      </c>
      <c r="B2632" s="94" t="s">
        <v>90</v>
      </c>
      <c r="C2632" s="94" t="s">
        <v>90</v>
      </c>
      <c r="D2632" s="91">
        <v>0</v>
      </c>
    </row>
    <row r="2633" spans="1:4" s="7" customFormat="1">
      <c r="A2633" s="95" t="s">
        <v>90</v>
      </c>
      <c r="B2633" s="94" t="s">
        <v>90</v>
      </c>
      <c r="C2633" s="94" t="s">
        <v>90</v>
      </c>
      <c r="D2633" s="91">
        <v>0</v>
      </c>
    </row>
    <row r="2634" spans="1:4" s="7" customFormat="1">
      <c r="A2634" s="95" t="s">
        <v>90</v>
      </c>
      <c r="B2634" s="94" t="s">
        <v>90</v>
      </c>
      <c r="C2634" s="94" t="s">
        <v>90</v>
      </c>
      <c r="D2634" s="91">
        <v>0</v>
      </c>
    </row>
    <row r="2635" spans="1:4" s="7" customFormat="1">
      <c r="A2635" s="95" t="s">
        <v>90</v>
      </c>
      <c r="B2635" s="94" t="s">
        <v>90</v>
      </c>
      <c r="C2635" s="94" t="s">
        <v>90</v>
      </c>
      <c r="D2635" s="91">
        <v>0</v>
      </c>
    </row>
    <row r="2636" spans="1:4" s="7" customFormat="1">
      <c r="A2636" s="95" t="s">
        <v>90</v>
      </c>
      <c r="B2636" s="94" t="s">
        <v>90</v>
      </c>
      <c r="C2636" s="94" t="s">
        <v>90</v>
      </c>
      <c r="D2636" s="91">
        <v>0</v>
      </c>
    </row>
    <row r="2637" spans="1:4" s="7" customFormat="1">
      <c r="A2637" s="95" t="s">
        <v>90</v>
      </c>
      <c r="B2637" s="94" t="s">
        <v>90</v>
      </c>
      <c r="C2637" s="94" t="s">
        <v>90</v>
      </c>
      <c r="D2637" s="91">
        <v>0</v>
      </c>
    </row>
    <row r="2638" spans="1:4" s="7" customFormat="1">
      <c r="A2638" s="95" t="s">
        <v>90</v>
      </c>
      <c r="B2638" s="94" t="s">
        <v>90</v>
      </c>
      <c r="C2638" s="94" t="s">
        <v>90</v>
      </c>
      <c r="D2638" s="91">
        <v>0</v>
      </c>
    </row>
    <row r="2639" spans="1:4" s="7" customFormat="1">
      <c r="A2639" s="95" t="s">
        <v>90</v>
      </c>
      <c r="B2639" s="94" t="s">
        <v>90</v>
      </c>
      <c r="C2639" s="94" t="s">
        <v>90</v>
      </c>
      <c r="D2639" s="91">
        <v>0</v>
      </c>
    </row>
    <row r="2640" spans="1:4" s="7" customFormat="1">
      <c r="A2640" s="95" t="s">
        <v>90</v>
      </c>
      <c r="B2640" s="94" t="s">
        <v>90</v>
      </c>
      <c r="C2640" s="94" t="s">
        <v>90</v>
      </c>
      <c r="D2640" s="91">
        <v>0</v>
      </c>
    </row>
    <row r="2641" spans="1:4" s="7" customFormat="1">
      <c r="A2641" s="95" t="s">
        <v>90</v>
      </c>
      <c r="B2641" s="94" t="s">
        <v>90</v>
      </c>
      <c r="C2641" s="94" t="s">
        <v>90</v>
      </c>
      <c r="D2641" s="91">
        <v>0</v>
      </c>
    </row>
    <row r="2642" spans="1:4" s="7" customFormat="1">
      <c r="A2642" s="95" t="s">
        <v>90</v>
      </c>
      <c r="B2642" s="94" t="s">
        <v>90</v>
      </c>
      <c r="C2642" s="94" t="s">
        <v>90</v>
      </c>
      <c r="D2642" s="91">
        <v>0</v>
      </c>
    </row>
    <row r="2643" spans="1:4" s="7" customFormat="1">
      <c r="A2643" s="95" t="s">
        <v>90</v>
      </c>
      <c r="B2643" s="94" t="s">
        <v>90</v>
      </c>
      <c r="C2643" s="94" t="s">
        <v>90</v>
      </c>
      <c r="D2643" s="91">
        <v>0</v>
      </c>
    </row>
    <row r="2644" spans="1:4" s="7" customFormat="1">
      <c r="A2644" s="95" t="s">
        <v>90</v>
      </c>
      <c r="B2644" s="94" t="s">
        <v>90</v>
      </c>
      <c r="C2644" s="94" t="s">
        <v>90</v>
      </c>
      <c r="D2644" s="91">
        <v>0</v>
      </c>
    </row>
    <row r="2645" spans="1:4" s="7" customFormat="1">
      <c r="A2645" s="95" t="s">
        <v>90</v>
      </c>
      <c r="B2645" s="94" t="s">
        <v>90</v>
      </c>
      <c r="C2645" s="94" t="s">
        <v>90</v>
      </c>
      <c r="D2645" s="91">
        <v>0</v>
      </c>
    </row>
    <row r="2646" spans="1:4" s="7" customFormat="1">
      <c r="A2646" s="95" t="s">
        <v>90</v>
      </c>
      <c r="B2646" s="94" t="s">
        <v>90</v>
      </c>
      <c r="C2646" s="94" t="s">
        <v>90</v>
      </c>
      <c r="D2646" s="91">
        <v>0</v>
      </c>
    </row>
    <row r="2647" spans="1:4" s="7" customFormat="1">
      <c r="A2647" s="95" t="s">
        <v>90</v>
      </c>
      <c r="B2647" s="94" t="s">
        <v>90</v>
      </c>
      <c r="C2647" s="94" t="s">
        <v>90</v>
      </c>
      <c r="D2647" s="91">
        <v>0</v>
      </c>
    </row>
    <row r="2648" spans="1:4" s="7" customFormat="1">
      <c r="A2648" s="95" t="s">
        <v>90</v>
      </c>
      <c r="B2648" s="94" t="s">
        <v>90</v>
      </c>
      <c r="C2648" s="94" t="s">
        <v>90</v>
      </c>
      <c r="D2648" s="91">
        <v>0</v>
      </c>
    </row>
    <row r="2649" spans="1:4" s="7" customFormat="1">
      <c r="A2649" s="95" t="s">
        <v>90</v>
      </c>
      <c r="B2649" s="94" t="s">
        <v>90</v>
      </c>
      <c r="C2649" s="94" t="s">
        <v>90</v>
      </c>
      <c r="D2649" s="91">
        <v>0</v>
      </c>
    </row>
    <row r="2650" spans="1:4" s="7" customFormat="1">
      <c r="A2650" s="95" t="s">
        <v>90</v>
      </c>
      <c r="B2650" s="94" t="s">
        <v>90</v>
      </c>
      <c r="C2650" s="94" t="s">
        <v>90</v>
      </c>
      <c r="D2650" s="91">
        <v>0</v>
      </c>
    </row>
    <row r="2651" spans="1:4" s="7" customFormat="1">
      <c r="A2651" s="95" t="s">
        <v>90</v>
      </c>
      <c r="B2651" s="94" t="s">
        <v>90</v>
      </c>
      <c r="C2651" s="94" t="s">
        <v>90</v>
      </c>
      <c r="D2651" s="91">
        <v>0</v>
      </c>
    </row>
    <row r="2652" spans="1:4" s="7" customFormat="1">
      <c r="A2652" s="95" t="s">
        <v>90</v>
      </c>
      <c r="B2652" s="94" t="s">
        <v>90</v>
      </c>
      <c r="C2652" s="94" t="s">
        <v>90</v>
      </c>
      <c r="D2652" s="91">
        <v>0</v>
      </c>
    </row>
    <row r="2653" spans="1:4" s="7" customFormat="1">
      <c r="A2653" s="95" t="s">
        <v>90</v>
      </c>
      <c r="B2653" s="94" t="s">
        <v>90</v>
      </c>
      <c r="C2653" s="94" t="s">
        <v>90</v>
      </c>
      <c r="D2653" s="91">
        <v>0</v>
      </c>
    </row>
    <row r="2654" spans="1:4" s="7" customFormat="1">
      <c r="A2654" s="95" t="s">
        <v>90</v>
      </c>
      <c r="B2654" s="94" t="s">
        <v>90</v>
      </c>
      <c r="C2654" s="94" t="s">
        <v>90</v>
      </c>
      <c r="D2654" s="91">
        <v>0</v>
      </c>
    </row>
    <row r="2655" spans="1:4" s="7" customFormat="1">
      <c r="A2655" s="95" t="s">
        <v>90</v>
      </c>
      <c r="B2655" s="94" t="s">
        <v>90</v>
      </c>
      <c r="C2655" s="94" t="s">
        <v>90</v>
      </c>
      <c r="D2655" s="91">
        <v>0</v>
      </c>
    </row>
    <row r="2656" spans="1:4" s="7" customFormat="1">
      <c r="A2656" s="95" t="s">
        <v>90</v>
      </c>
      <c r="B2656" s="94" t="s">
        <v>90</v>
      </c>
      <c r="C2656" s="94" t="s">
        <v>90</v>
      </c>
      <c r="D2656" s="91">
        <v>0</v>
      </c>
    </row>
    <row r="2657" spans="1:4" s="7" customFormat="1">
      <c r="A2657" s="95" t="s">
        <v>90</v>
      </c>
      <c r="B2657" s="94" t="s">
        <v>90</v>
      </c>
      <c r="C2657" s="94" t="s">
        <v>90</v>
      </c>
      <c r="D2657" s="91">
        <v>0</v>
      </c>
    </row>
    <row r="2658" spans="1:4" s="7" customFormat="1">
      <c r="A2658" s="95" t="s">
        <v>90</v>
      </c>
      <c r="B2658" s="94" t="s">
        <v>90</v>
      </c>
      <c r="C2658" s="94" t="s">
        <v>90</v>
      </c>
      <c r="D2658" s="91">
        <v>0</v>
      </c>
    </row>
    <row r="2659" spans="1:4" s="7" customFormat="1">
      <c r="A2659" s="95" t="s">
        <v>90</v>
      </c>
      <c r="B2659" s="94" t="s">
        <v>90</v>
      </c>
      <c r="C2659" s="94" t="s">
        <v>90</v>
      </c>
      <c r="D2659" s="91">
        <v>0</v>
      </c>
    </row>
    <row r="2660" spans="1:4" s="7" customFormat="1">
      <c r="A2660" s="95" t="s">
        <v>90</v>
      </c>
      <c r="B2660" s="94" t="s">
        <v>90</v>
      </c>
      <c r="C2660" s="94" t="s">
        <v>90</v>
      </c>
      <c r="D2660" s="91">
        <v>0</v>
      </c>
    </row>
    <row r="2661" spans="1:4" s="7" customFormat="1">
      <c r="A2661" s="95" t="s">
        <v>90</v>
      </c>
      <c r="B2661" s="94" t="s">
        <v>90</v>
      </c>
      <c r="C2661" s="94" t="s">
        <v>90</v>
      </c>
      <c r="D2661" s="91">
        <v>0</v>
      </c>
    </row>
    <row r="2662" spans="1:4" s="7" customFormat="1">
      <c r="A2662" s="95" t="s">
        <v>90</v>
      </c>
      <c r="B2662" s="94" t="s">
        <v>90</v>
      </c>
      <c r="C2662" s="94" t="s">
        <v>90</v>
      </c>
      <c r="D2662" s="91">
        <v>0</v>
      </c>
    </row>
    <row r="2663" spans="1:4" s="7" customFormat="1">
      <c r="A2663" s="95" t="s">
        <v>90</v>
      </c>
      <c r="B2663" s="94" t="s">
        <v>90</v>
      </c>
      <c r="C2663" s="94" t="s">
        <v>90</v>
      </c>
      <c r="D2663" s="91">
        <v>0</v>
      </c>
    </row>
    <row r="2664" spans="1:4" s="7" customFormat="1">
      <c r="A2664" s="95" t="s">
        <v>90</v>
      </c>
      <c r="B2664" s="94" t="s">
        <v>90</v>
      </c>
      <c r="C2664" s="94" t="s">
        <v>90</v>
      </c>
      <c r="D2664" s="91">
        <v>0</v>
      </c>
    </row>
    <row r="2665" spans="1:4" s="7" customFormat="1">
      <c r="A2665" s="95" t="s">
        <v>90</v>
      </c>
      <c r="B2665" s="94" t="s">
        <v>90</v>
      </c>
      <c r="C2665" s="94" t="s">
        <v>90</v>
      </c>
      <c r="D2665" s="91">
        <v>0</v>
      </c>
    </row>
    <row r="2666" spans="1:4" s="7" customFormat="1">
      <c r="A2666" s="95" t="s">
        <v>90</v>
      </c>
      <c r="B2666" s="94" t="s">
        <v>90</v>
      </c>
      <c r="C2666" s="94" t="s">
        <v>90</v>
      </c>
      <c r="D2666" s="91">
        <v>0</v>
      </c>
    </row>
    <row r="2667" spans="1:4" s="7" customFormat="1">
      <c r="A2667" s="95" t="s">
        <v>90</v>
      </c>
      <c r="B2667" s="94" t="s">
        <v>90</v>
      </c>
      <c r="C2667" s="94" t="s">
        <v>90</v>
      </c>
      <c r="D2667" s="91">
        <v>0</v>
      </c>
    </row>
    <row r="2668" spans="1:4" s="7" customFormat="1">
      <c r="A2668" s="95" t="s">
        <v>90</v>
      </c>
      <c r="B2668" s="94" t="s">
        <v>90</v>
      </c>
      <c r="C2668" s="94" t="s">
        <v>90</v>
      </c>
      <c r="D2668" s="91">
        <v>0</v>
      </c>
    </row>
    <row r="2669" spans="1:4" s="7" customFormat="1">
      <c r="A2669" s="95" t="s">
        <v>90</v>
      </c>
      <c r="B2669" s="94" t="s">
        <v>90</v>
      </c>
      <c r="C2669" s="94" t="s">
        <v>90</v>
      </c>
      <c r="D2669" s="91">
        <v>0</v>
      </c>
    </row>
    <row r="2670" spans="1:4" s="7" customFormat="1">
      <c r="A2670" s="95" t="s">
        <v>90</v>
      </c>
      <c r="B2670" s="94" t="s">
        <v>90</v>
      </c>
      <c r="C2670" s="94" t="s">
        <v>90</v>
      </c>
      <c r="D2670" s="91">
        <v>0</v>
      </c>
    </row>
    <row r="2671" spans="1:4" s="7" customFormat="1">
      <c r="A2671" s="95" t="s">
        <v>90</v>
      </c>
      <c r="B2671" s="94" t="s">
        <v>90</v>
      </c>
      <c r="C2671" s="94" t="s">
        <v>90</v>
      </c>
      <c r="D2671" s="91">
        <v>0</v>
      </c>
    </row>
    <row r="2672" spans="1:4" s="7" customFormat="1">
      <c r="A2672" s="95" t="s">
        <v>90</v>
      </c>
      <c r="B2672" s="94" t="s">
        <v>90</v>
      </c>
      <c r="C2672" s="94" t="s">
        <v>90</v>
      </c>
      <c r="D2672" s="91">
        <v>0</v>
      </c>
    </row>
    <row r="2673" spans="1:4" s="7" customFormat="1">
      <c r="A2673" s="95" t="s">
        <v>90</v>
      </c>
      <c r="B2673" s="94" t="s">
        <v>90</v>
      </c>
      <c r="C2673" s="94" t="s">
        <v>90</v>
      </c>
      <c r="D2673" s="91">
        <v>0</v>
      </c>
    </row>
    <row r="2674" spans="1:4" s="7" customFormat="1">
      <c r="A2674" s="95" t="s">
        <v>90</v>
      </c>
      <c r="B2674" s="94" t="s">
        <v>90</v>
      </c>
      <c r="C2674" s="94" t="s">
        <v>90</v>
      </c>
      <c r="D2674" s="91">
        <v>0</v>
      </c>
    </row>
    <row r="2675" spans="1:4" s="7" customFormat="1">
      <c r="A2675" s="95" t="s">
        <v>90</v>
      </c>
      <c r="B2675" s="94" t="s">
        <v>90</v>
      </c>
      <c r="C2675" s="94" t="s">
        <v>90</v>
      </c>
      <c r="D2675" s="91">
        <v>0</v>
      </c>
    </row>
    <row r="2676" spans="1:4" s="7" customFormat="1">
      <c r="A2676" s="95" t="s">
        <v>90</v>
      </c>
      <c r="B2676" s="94" t="s">
        <v>90</v>
      </c>
      <c r="C2676" s="94" t="s">
        <v>90</v>
      </c>
      <c r="D2676" s="91">
        <v>0</v>
      </c>
    </row>
    <row r="2677" spans="1:4" s="7" customFormat="1">
      <c r="A2677" s="95" t="s">
        <v>90</v>
      </c>
      <c r="B2677" s="94" t="s">
        <v>90</v>
      </c>
      <c r="C2677" s="94" t="s">
        <v>90</v>
      </c>
      <c r="D2677" s="91">
        <v>0</v>
      </c>
    </row>
    <row r="2678" spans="1:4" s="7" customFormat="1">
      <c r="A2678" s="95" t="s">
        <v>90</v>
      </c>
      <c r="B2678" s="94" t="s">
        <v>90</v>
      </c>
      <c r="C2678" s="94" t="s">
        <v>90</v>
      </c>
      <c r="D2678" s="91">
        <v>0</v>
      </c>
    </row>
    <row r="2679" spans="1:4" s="7" customFormat="1">
      <c r="A2679" s="95" t="s">
        <v>90</v>
      </c>
      <c r="B2679" s="94" t="s">
        <v>90</v>
      </c>
      <c r="C2679" s="94" t="s">
        <v>90</v>
      </c>
      <c r="D2679" s="91">
        <v>0</v>
      </c>
    </row>
    <row r="2680" spans="1:4" s="7" customFormat="1">
      <c r="A2680" s="95" t="s">
        <v>90</v>
      </c>
      <c r="B2680" s="94" t="s">
        <v>90</v>
      </c>
      <c r="C2680" s="94" t="s">
        <v>90</v>
      </c>
      <c r="D2680" s="91">
        <v>0</v>
      </c>
    </row>
    <row r="2681" spans="1:4" s="7" customFormat="1">
      <c r="A2681" s="95" t="s">
        <v>90</v>
      </c>
      <c r="B2681" s="94" t="s">
        <v>90</v>
      </c>
      <c r="C2681" s="94" t="s">
        <v>90</v>
      </c>
      <c r="D2681" s="91">
        <v>0</v>
      </c>
    </row>
    <row r="2682" spans="1:4" s="7" customFormat="1">
      <c r="A2682" s="95" t="s">
        <v>90</v>
      </c>
      <c r="B2682" s="94" t="s">
        <v>90</v>
      </c>
      <c r="C2682" s="94" t="s">
        <v>90</v>
      </c>
      <c r="D2682" s="91">
        <v>0</v>
      </c>
    </row>
    <row r="2683" spans="1:4" s="7" customFormat="1">
      <c r="A2683" s="95" t="s">
        <v>90</v>
      </c>
      <c r="B2683" s="94" t="s">
        <v>90</v>
      </c>
      <c r="C2683" s="94" t="s">
        <v>90</v>
      </c>
      <c r="D2683" s="91">
        <v>0</v>
      </c>
    </row>
    <row r="2684" spans="1:4" s="7" customFormat="1">
      <c r="A2684" s="95" t="s">
        <v>90</v>
      </c>
      <c r="B2684" s="94" t="s">
        <v>90</v>
      </c>
      <c r="C2684" s="94" t="s">
        <v>90</v>
      </c>
      <c r="D2684" s="91">
        <v>0</v>
      </c>
    </row>
    <row r="2685" spans="1:4" s="7" customFormat="1">
      <c r="A2685" s="95" t="s">
        <v>90</v>
      </c>
      <c r="B2685" s="94" t="s">
        <v>90</v>
      </c>
      <c r="C2685" s="94" t="s">
        <v>90</v>
      </c>
      <c r="D2685" s="91">
        <v>0</v>
      </c>
    </row>
    <row r="2686" spans="1:4" s="7" customFormat="1">
      <c r="A2686" s="95" t="s">
        <v>90</v>
      </c>
      <c r="B2686" s="94" t="s">
        <v>90</v>
      </c>
      <c r="C2686" s="94" t="s">
        <v>90</v>
      </c>
      <c r="D2686" s="91">
        <v>0</v>
      </c>
    </row>
    <row r="2687" spans="1:4" s="7" customFormat="1">
      <c r="A2687" s="95" t="s">
        <v>90</v>
      </c>
      <c r="B2687" s="94" t="s">
        <v>90</v>
      </c>
      <c r="C2687" s="94" t="s">
        <v>90</v>
      </c>
      <c r="D2687" s="91">
        <v>0</v>
      </c>
    </row>
    <row r="2688" spans="1:4" s="7" customFormat="1">
      <c r="A2688" s="95" t="s">
        <v>90</v>
      </c>
      <c r="B2688" s="94" t="s">
        <v>90</v>
      </c>
      <c r="C2688" s="94" t="s">
        <v>90</v>
      </c>
      <c r="D2688" s="91">
        <v>0</v>
      </c>
    </row>
    <row r="2689" spans="1:4" s="7" customFormat="1">
      <c r="A2689" s="95" t="s">
        <v>90</v>
      </c>
      <c r="B2689" s="94" t="s">
        <v>90</v>
      </c>
      <c r="C2689" s="94" t="s">
        <v>90</v>
      </c>
      <c r="D2689" s="91">
        <v>0</v>
      </c>
    </row>
    <row r="2690" spans="1:4" s="7" customFormat="1">
      <c r="A2690" s="95" t="s">
        <v>90</v>
      </c>
      <c r="B2690" s="94" t="s">
        <v>90</v>
      </c>
      <c r="C2690" s="94" t="s">
        <v>90</v>
      </c>
      <c r="D2690" s="91">
        <v>0</v>
      </c>
    </row>
    <row r="2691" spans="1:4" s="7" customFormat="1">
      <c r="A2691" s="95" t="s">
        <v>90</v>
      </c>
      <c r="B2691" s="94" t="s">
        <v>90</v>
      </c>
      <c r="C2691" s="94" t="s">
        <v>90</v>
      </c>
      <c r="D2691" s="91">
        <v>0</v>
      </c>
    </row>
    <row r="2692" spans="1:4" s="7" customFormat="1">
      <c r="A2692" s="95" t="s">
        <v>90</v>
      </c>
      <c r="B2692" s="94" t="s">
        <v>90</v>
      </c>
      <c r="C2692" s="94" t="s">
        <v>90</v>
      </c>
      <c r="D2692" s="91">
        <v>0</v>
      </c>
    </row>
    <row r="2693" spans="1:4" s="7" customFormat="1">
      <c r="A2693" s="95" t="s">
        <v>90</v>
      </c>
      <c r="B2693" s="94" t="s">
        <v>90</v>
      </c>
      <c r="C2693" s="94" t="s">
        <v>90</v>
      </c>
      <c r="D2693" s="91">
        <v>0</v>
      </c>
    </row>
    <row r="2694" spans="1:4" s="7" customFormat="1">
      <c r="A2694" s="95" t="s">
        <v>90</v>
      </c>
      <c r="B2694" s="94" t="s">
        <v>90</v>
      </c>
      <c r="C2694" s="94" t="s">
        <v>90</v>
      </c>
      <c r="D2694" s="91">
        <v>0</v>
      </c>
    </row>
    <row r="2695" spans="1:4" s="7" customFormat="1">
      <c r="A2695" s="95" t="s">
        <v>90</v>
      </c>
      <c r="B2695" s="94" t="s">
        <v>90</v>
      </c>
      <c r="C2695" s="94" t="s">
        <v>90</v>
      </c>
      <c r="D2695" s="91">
        <v>0</v>
      </c>
    </row>
    <row r="2696" spans="1:4" s="7" customFormat="1">
      <c r="A2696" s="95" t="s">
        <v>90</v>
      </c>
      <c r="B2696" s="94" t="s">
        <v>90</v>
      </c>
      <c r="C2696" s="94" t="s">
        <v>90</v>
      </c>
      <c r="D2696" s="91">
        <v>0</v>
      </c>
    </row>
    <row r="2697" spans="1:4" s="7" customFormat="1">
      <c r="A2697" s="95" t="s">
        <v>90</v>
      </c>
      <c r="B2697" s="94" t="s">
        <v>90</v>
      </c>
      <c r="C2697" s="94" t="s">
        <v>90</v>
      </c>
      <c r="D2697" s="91">
        <v>0</v>
      </c>
    </row>
    <row r="2698" spans="1:4" s="7" customFormat="1">
      <c r="A2698" s="95" t="s">
        <v>90</v>
      </c>
      <c r="B2698" s="94" t="s">
        <v>90</v>
      </c>
      <c r="C2698" s="94" t="s">
        <v>90</v>
      </c>
      <c r="D2698" s="91">
        <v>0</v>
      </c>
    </row>
    <row r="2699" spans="1:4" s="7" customFormat="1">
      <c r="A2699" s="95" t="s">
        <v>90</v>
      </c>
      <c r="B2699" s="94" t="s">
        <v>90</v>
      </c>
      <c r="C2699" s="94" t="s">
        <v>90</v>
      </c>
      <c r="D2699" s="91">
        <v>0</v>
      </c>
    </row>
    <row r="2700" spans="1:4" s="7" customFormat="1">
      <c r="A2700" s="95" t="s">
        <v>90</v>
      </c>
      <c r="B2700" s="94" t="s">
        <v>90</v>
      </c>
      <c r="C2700" s="94" t="s">
        <v>90</v>
      </c>
      <c r="D2700" s="91">
        <v>0</v>
      </c>
    </row>
    <row r="2701" spans="1:4" s="7" customFormat="1">
      <c r="A2701" s="95" t="s">
        <v>90</v>
      </c>
      <c r="B2701" s="94" t="s">
        <v>90</v>
      </c>
      <c r="C2701" s="94" t="s">
        <v>90</v>
      </c>
      <c r="D2701" s="91">
        <v>0</v>
      </c>
    </row>
    <row r="2702" spans="1:4" s="7" customFormat="1">
      <c r="A2702" s="95" t="s">
        <v>90</v>
      </c>
      <c r="B2702" s="94" t="s">
        <v>90</v>
      </c>
      <c r="C2702" s="94" t="s">
        <v>90</v>
      </c>
      <c r="D2702" s="91">
        <v>0</v>
      </c>
    </row>
    <row r="2703" spans="1:4" s="7" customFormat="1">
      <c r="A2703" s="95" t="s">
        <v>90</v>
      </c>
      <c r="B2703" s="94" t="s">
        <v>90</v>
      </c>
      <c r="C2703" s="94" t="s">
        <v>90</v>
      </c>
      <c r="D2703" s="91">
        <v>0</v>
      </c>
    </row>
    <row r="2704" spans="1:4" s="7" customFormat="1">
      <c r="A2704" s="95" t="s">
        <v>90</v>
      </c>
      <c r="B2704" s="94" t="s">
        <v>90</v>
      </c>
      <c r="C2704" s="94" t="s">
        <v>90</v>
      </c>
      <c r="D2704" s="91">
        <v>0</v>
      </c>
    </row>
    <row r="2705" spans="1:4" s="7" customFormat="1">
      <c r="A2705" s="95" t="s">
        <v>90</v>
      </c>
      <c r="B2705" s="94" t="s">
        <v>90</v>
      </c>
      <c r="C2705" s="94" t="s">
        <v>90</v>
      </c>
      <c r="D2705" s="91">
        <v>0</v>
      </c>
    </row>
    <row r="2706" spans="1:4" s="7" customFormat="1">
      <c r="A2706" s="95" t="s">
        <v>90</v>
      </c>
      <c r="B2706" s="94" t="s">
        <v>90</v>
      </c>
      <c r="C2706" s="94" t="s">
        <v>90</v>
      </c>
      <c r="D2706" s="91">
        <v>0</v>
      </c>
    </row>
    <row r="2707" spans="1:4" s="7" customFormat="1">
      <c r="A2707" s="95" t="s">
        <v>90</v>
      </c>
      <c r="B2707" s="94" t="s">
        <v>90</v>
      </c>
      <c r="C2707" s="94" t="s">
        <v>90</v>
      </c>
      <c r="D2707" s="91">
        <v>0</v>
      </c>
    </row>
    <row r="2708" spans="1:4" s="7" customFormat="1">
      <c r="A2708" s="95" t="s">
        <v>90</v>
      </c>
      <c r="B2708" s="94" t="s">
        <v>90</v>
      </c>
      <c r="C2708" s="94" t="s">
        <v>90</v>
      </c>
      <c r="D2708" s="91">
        <v>0</v>
      </c>
    </row>
    <row r="2709" spans="1:4" s="7" customFormat="1">
      <c r="A2709" s="95" t="s">
        <v>90</v>
      </c>
      <c r="B2709" s="94" t="s">
        <v>90</v>
      </c>
      <c r="C2709" s="94" t="s">
        <v>90</v>
      </c>
      <c r="D2709" s="91">
        <v>0</v>
      </c>
    </row>
    <row r="2710" spans="1:4" s="7" customFormat="1">
      <c r="A2710" s="95" t="s">
        <v>90</v>
      </c>
      <c r="B2710" s="94" t="s">
        <v>90</v>
      </c>
      <c r="C2710" s="94" t="s">
        <v>90</v>
      </c>
      <c r="D2710" s="91">
        <v>0</v>
      </c>
    </row>
    <row r="2711" spans="1:4" s="7" customFormat="1">
      <c r="A2711" s="95" t="s">
        <v>90</v>
      </c>
      <c r="B2711" s="94" t="s">
        <v>90</v>
      </c>
      <c r="C2711" s="94" t="s">
        <v>90</v>
      </c>
      <c r="D2711" s="91">
        <v>0</v>
      </c>
    </row>
    <row r="2712" spans="1:4" s="7" customFormat="1">
      <c r="A2712" s="95" t="s">
        <v>90</v>
      </c>
      <c r="B2712" s="94" t="s">
        <v>90</v>
      </c>
      <c r="C2712" s="94" t="s">
        <v>90</v>
      </c>
      <c r="D2712" s="91">
        <v>0</v>
      </c>
    </row>
    <row r="2713" spans="1:4" s="7" customFormat="1">
      <c r="A2713" s="95" t="s">
        <v>90</v>
      </c>
      <c r="B2713" s="94" t="s">
        <v>90</v>
      </c>
      <c r="C2713" s="94" t="s">
        <v>90</v>
      </c>
      <c r="D2713" s="91">
        <v>0</v>
      </c>
    </row>
    <row r="2714" spans="1:4" s="7" customFormat="1">
      <c r="A2714" s="95" t="s">
        <v>90</v>
      </c>
      <c r="B2714" s="94" t="s">
        <v>90</v>
      </c>
      <c r="C2714" s="94" t="s">
        <v>90</v>
      </c>
      <c r="D2714" s="91">
        <v>0</v>
      </c>
    </row>
    <row r="2715" spans="1:4" s="7" customFormat="1">
      <c r="A2715" s="95" t="s">
        <v>90</v>
      </c>
      <c r="B2715" s="94" t="s">
        <v>90</v>
      </c>
      <c r="C2715" s="94" t="s">
        <v>90</v>
      </c>
      <c r="D2715" s="91">
        <v>0</v>
      </c>
    </row>
    <row r="2716" spans="1:4" s="7" customFormat="1">
      <c r="A2716" s="95" t="s">
        <v>90</v>
      </c>
      <c r="B2716" s="94" t="s">
        <v>90</v>
      </c>
      <c r="C2716" s="94" t="s">
        <v>90</v>
      </c>
      <c r="D2716" s="91">
        <v>0</v>
      </c>
    </row>
    <row r="2717" spans="1:4" s="7" customFormat="1">
      <c r="A2717" s="95" t="s">
        <v>90</v>
      </c>
      <c r="B2717" s="94" t="s">
        <v>90</v>
      </c>
      <c r="C2717" s="94" t="s">
        <v>90</v>
      </c>
      <c r="D2717" s="91">
        <v>0</v>
      </c>
    </row>
    <row r="2718" spans="1:4" s="7" customFormat="1">
      <c r="A2718" s="95" t="s">
        <v>90</v>
      </c>
      <c r="B2718" s="94" t="s">
        <v>90</v>
      </c>
      <c r="C2718" s="94" t="s">
        <v>90</v>
      </c>
      <c r="D2718" s="91">
        <v>0</v>
      </c>
    </row>
    <row r="2719" spans="1:4" s="7" customFormat="1">
      <c r="A2719" s="95" t="s">
        <v>90</v>
      </c>
      <c r="B2719" s="94" t="s">
        <v>90</v>
      </c>
      <c r="C2719" s="94" t="s">
        <v>90</v>
      </c>
      <c r="D2719" s="91">
        <v>0</v>
      </c>
    </row>
    <row r="2720" spans="1:4" s="7" customFormat="1">
      <c r="A2720" s="95" t="s">
        <v>90</v>
      </c>
      <c r="B2720" s="94" t="s">
        <v>90</v>
      </c>
      <c r="C2720" s="94" t="s">
        <v>90</v>
      </c>
      <c r="D2720" s="91">
        <v>0</v>
      </c>
    </row>
    <row r="2721" spans="1:4" s="7" customFormat="1">
      <c r="A2721" s="95" t="s">
        <v>90</v>
      </c>
      <c r="B2721" s="94" t="s">
        <v>90</v>
      </c>
      <c r="C2721" s="94" t="s">
        <v>90</v>
      </c>
      <c r="D2721" s="91">
        <v>0</v>
      </c>
    </row>
    <row r="2722" spans="1:4" s="7" customFormat="1">
      <c r="A2722" s="95" t="s">
        <v>90</v>
      </c>
      <c r="B2722" s="94" t="s">
        <v>90</v>
      </c>
      <c r="C2722" s="94" t="s">
        <v>90</v>
      </c>
      <c r="D2722" s="91">
        <v>0</v>
      </c>
    </row>
    <row r="2723" spans="1:4" s="7" customFormat="1">
      <c r="A2723" s="95" t="s">
        <v>90</v>
      </c>
      <c r="B2723" s="94" t="s">
        <v>90</v>
      </c>
      <c r="C2723" s="94" t="s">
        <v>90</v>
      </c>
      <c r="D2723" s="91">
        <v>0</v>
      </c>
    </row>
    <row r="2724" spans="1:4" s="7" customFormat="1">
      <c r="A2724" s="95" t="s">
        <v>90</v>
      </c>
      <c r="B2724" s="94" t="s">
        <v>90</v>
      </c>
      <c r="C2724" s="94" t="s">
        <v>90</v>
      </c>
      <c r="D2724" s="91">
        <v>0</v>
      </c>
    </row>
    <row r="2725" spans="1:4" s="7" customFormat="1">
      <c r="A2725" s="95" t="s">
        <v>90</v>
      </c>
      <c r="B2725" s="94" t="s">
        <v>90</v>
      </c>
      <c r="C2725" s="94" t="s">
        <v>90</v>
      </c>
      <c r="D2725" s="91">
        <v>0</v>
      </c>
    </row>
    <row r="2726" spans="1:4" s="7" customFormat="1">
      <c r="A2726" s="95" t="s">
        <v>90</v>
      </c>
      <c r="B2726" s="94" t="s">
        <v>90</v>
      </c>
      <c r="C2726" s="94" t="s">
        <v>90</v>
      </c>
      <c r="D2726" s="91">
        <v>0</v>
      </c>
    </row>
    <row r="2727" spans="1:4" s="7" customFormat="1">
      <c r="A2727" s="95" t="s">
        <v>90</v>
      </c>
      <c r="B2727" s="94" t="s">
        <v>90</v>
      </c>
      <c r="C2727" s="94" t="s">
        <v>90</v>
      </c>
      <c r="D2727" s="91">
        <v>0</v>
      </c>
    </row>
    <row r="2728" spans="1:4" s="7" customFormat="1">
      <c r="A2728" s="95" t="s">
        <v>90</v>
      </c>
      <c r="B2728" s="94" t="s">
        <v>90</v>
      </c>
      <c r="C2728" s="94" t="s">
        <v>90</v>
      </c>
      <c r="D2728" s="91">
        <v>0</v>
      </c>
    </row>
    <row r="2729" spans="1:4" s="7" customFormat="1">
      <c r="A2729" s="95" t="s">
        <v>90</v>
      </c>
      <c r="B2729" s="94" t="s">
        <v>90</v>
      </c>
      <c r="C2729" s="94" t="s">
        <v>90</v>
      </c>
      <c r="D2729" s="91">
        <v>0</v>
      </c>
    </row>
    <row r="2730" spans="1:4" s="7" customFormat="1">
      <c r="A2730" s="95" t="s">
        <v>90</v>
      </c>
      <c r="B2730" s="94" t="s">
        <v>90</v>
      </c>
      <c r="C2730" s="94" t="s">
        <v>90</v>
      </c>
      <c r="D2730" s="91">
        <v>0</v>
      </c>
    </row>
    <row r="2731" spans="1:4" s="7" customFormat="1">
      <c r="A2731" s="95" t="s">
        <v>90</v>
      </c>
      <c r="B2731" s="94" t="s">
        <v>90</v>
      </c>
      <c r="C2731" s="94" t="s">
        <v>90</v>
      </c>
      <c r="D2731" s="91">
        <v>0</v>
      </c>
    </row>
    <row r="2732" spans="1:4" s="7" customFormat="1">
      <c r="A2732" s="95" t="s">
        <v>90</v>
      </c>
      <c r="B2732" s="94" t="s">
        <v>90</v>
      </c>
      <c r="C2732" s="94" t="s">
        <v>90</v>
      </c>
      <c r="D2732" s="91">
        <v>0</v>
      </c>
    </row>
    <row r="2733" spans="1:4" s="7" customFormat="1">
      <c r="A2733" s="95" t="s">
        <v>90</v>
      </c>
      <c r="B2733" s="94" t="s">
        <v>90</v>
      </c>
      <c r="C2733" s="94" t="s">
        <v>90</v>
      </c>
      <c r="D2733" s="91">
        <v>0</v>
      </c>
    </row>
    <row r="2734" spans="1:4" s="7" customFormat="1">
      <c r="A2734" s="95" t="s">
        <v>90</v>
      </c>
      <c r="B2734" s="94" t="s">
        <v>90</v>
      </c>
      <c r="C2734" s="94" t="s">
        <v>90</v>
      </c>
      <c r="D2734" s="91">
        <v>0</v>
      </c>
    </row>
    <row r="2735" spans="1:4" s="7" customFormat="1">
      <c r="A2735" s="95" t="s">
        <v>90</v>
      </c>
      <c r="B2735" s="94" t="s">
        <v>90</v>
      </c>
      <c r="C2735" s="94" t="s">
        <v>90</v>
      </c>
      <c r="D2735" s="91">
        <v>0</v>
      </c>
    </row>
    <row r="2736" spans="1:4" s="7" customFormat="1">
      <c r="A2736" s="95" t="s">
        <v>90</v>
      </c>
      <c r="B2736" s="94" t="s">
        <v>90</v>
      </c>
      <c r="C2736" s="94" t="s">
        <v>90</v>
      </c>
      <c r="D2736" s="91">
        <v>0</v>
      </c>
    </row>
    <row r="2737" spans="1:4" s="7" customFormat="1">
      <c r="A2737" s="95" t="s">
        <v>90</v>
      </c>
      <c r="B2737" s="94" t="s">
        <v>90</v>
      </c>
      <c r="C2737" s="94" t="s">
        <v>90</v>
      </c>
      <c r="D2737" s="91">
        <v>0</v>
      </c>
    </row>
    <row r="2738" spans="1:4" s="7" customFormat="1">
      <c r="A2738" s="95" t="s">
        <v>90</v>
      </c>
      <c r="B2738" s="94" t="s">
        <v>90</v>
      </c>
      <c r="C2738" s="94" t="s">
        <v>90</v>
      </c>
      <c r="D2738" s="91">
        <v>0</v>
      </c>
    </row>
    <row r="2739" spans="1:4" s="7" customFormat="1">
      <c r="A2739" s="95" t="s">
        <v>90</v>
      </c>
      <c r="B2739" s="94" t="s">
        <v>90</v>
      </c>
      <c r="C2739" s="94" t="s">
        <v>90</v>
      </c>
      <c r="D2739" s="91">
        <v>0</v>
      </c>
    </row>
    <row r="2740" spans="1:4" s="7" customFormat="1">
      <c r="A2740" s="95" t="s">
        <v>90</v>
      </c>
      <c r="B2740" s="94" t="s">
        <v>90</v>
      </c>
      <c r="C2740" s="94" t="s">
        <v>90</v>
      </c>
      <c r="D2740" s="91">
        <v>0</v>
      </c>
    </row>
    <row r="2741" spans="1:4" s="7" customFormat="1">
      <c r="A2741" s="95" t="s">
        <v>90</v>
      </c>
      <c r="B2741" s="94" t="s">
        <v>90</v>
      </c>
      <c r="C2741" s="94" t="s">
        <v>90</v>
      </c>
      <c r="D2741" s="91">
        <v>0</v>
      </c>
    </row>
    <row r="2742" spans="1:4" s="7" customFormat="1">
      <c r="A2742" s="95" t="s">
        <v>90</v>
      </c>
      <c r="B2742" s="94" t="s">
        <v>90</v>
      </c>
      <c r="C2742" s="94" t="s">
        <v>90</v>
      </c>
      <c r="D2742" s="91">
        <v>0</v>
      </c>
    </row>
    <row r="2743" spans="1:4" s="7" customFormat="1">
      <c r="A2743" s="95" t="s">
        <v>90</v>
      </c>
      <c r="B2743" s="94" t="s">
        <v>90</v>
      </c>
      <c r="C2743" s="94" t="s">
        <v>90</v>
      </c>
      <c r="D2743" s="91">
        <v>0</v>
      </c>
    </row>
    <row r="2744" spans="1:4" s="7" customFormat="1">
      <c r="A2744" s="95" t="s">
        <v>90</v>
      </c>
      <c r="B2744" s="94" t="s">
        <v>90</v>
      </c>
      <c r="C2744" s="94" t="s">
        <v>90</v>
      </c>
      <c r="D2744" s="91">
        <v>0</v>
      </c>
    </row>
    <row r="2745" spans="1:4" s="7" customFormat="1">
      <c r="A2745" s="95" t="s">
        <v>90</v>
      </c>
      <c r="B2745" s="94" t="s">
        <v>90</v>
      </c>
      <c r="C2745" s="94" t="s">
        <v>90</v>
      </c>
      <c r="D2745" s="91">
        <v>0</v>
      </c>
    </row>
    <row r="2746" spans="1:4" s="7" customFormat="1">
      <c r="A2746" s="95" t="s">
        <v>90</v>
      </c>
      <c r="B2746" s="94" t="s">
        <v>90</v>
      </c>
      <c r="C2746" s="94" t="s">
        <v>90</v>
      </c>
      <c r="D2746" s="91">
        <v>0</v>
      </c>
    </row>
    <row r="2747" spans="1:4" s="7" customFormat="1">
      <c r="A2747" s="95" t="s">
        <v>90</v>
      </c>
      <c r="B2747" s="94" t="s">
        <v>90</v>
      </c>
      <c r="C2747" s="94" t="s">
        <v>90</v>
      </c>
      <c r="D2747" s="91">
        <v>0</v>
      </c>
    </row>
    <row r="2748" spans="1:4" s="7" customFormat="1">
      <c r="A2748" s="95" t="s">
        <v>90</v>
      </c>
      <c r="B2748" s="94" t="s">
        <v>90</v>
      </c>
      <c r="C2748" s="94" t="s">
        <v>90</v>
      </c>
      <c r="D2748" s="91">
        <v>0</v>
      </c>
    </row>
    <row r="2749" spans="1:4" s="7" customFormat="1">
      <c r="A2749" s="95" t="s">
        <v>90</v>
      </c>
      <c r="B2749" s="94" t="s">
        <v>90</v>
      </c>
      <c r="C2749" s="94" t="s">
        <v>90</v>
      </c>
      <c r="D2749" s="91">
        <v>0</v>
      </c>
    </row>
    <row r="2750" spans="1:4" s="7" customFormat="1">
      <c r="A2750" s="95" t="s">
        <v>90</v>
      </c>
      <c r="B2750" s="94" t="s">
        <v>90</v>
      </c>
      <c r="C2750" s="94" t="s">
        <v>90</v>
      </c>
      <c r="D2750" s="91">
        <v>0</v>
      </c>
    </row>
    <row r="2751" spans="1:4" s="7" customFormat="1">
      <c r="A2751" s="95" t="s">
        <v>90</v>
      </c>
      <c r="B2751" s="94" t="s">
        <v>90</v>
      </c>
      <c r="C2751" s="94" t="s">
        <v>90</v>
      </c>
      <c r="D2751" s="91">
        <v>0</v>
      </c>
    </row>
    <row r="2752" spans="1:4" s="7" customFormat="1">
      <c r="A2752" s="95" t="s">
        <v>90</v>
      </c>
      <c r="B2752" s="94" t="s">
        <v>90</v>
      </c>
      <c r="C2752" s="94" t="s">
        <v>90</v>
      </c>
      <c r="D2752" s="91">
        <v>0</v>
      </c>
    </row>
    <row r="2753" spans="1:4" s="7" customFormat="1">
      <c r="A2753" s="95" t="s">
        <v>90</v>
      </c>
      <c r="B2753" s="94" t="s">
        <v>90</v>
      </c>
      <c r="C2753" s="94" t="s">
        <v>90</v>
      </c>
      <c r="D2753" s="91">
        <v>0</v>
      </c>
    </row>
    <row r="2754" spans="1:4" s="7" customFormat="1">
      <c r="A2754" s="95" t="s">
        <v>90</v>
      </c>
      <c r="B2754" s="94" t="s">
        <v>90</v>
      </c>
      <c r="C2754" s="94" t="s">
        <v>90</v>
      </c>
      <c r="D2754" s="91">
        <v>0</v>
      </c>
    </row>
    <row r="2755" spans="1:4" s="7" customFormat="1">
      <c r="A2755" s="95" t="s">
        <v>90</v>
      </c>
      <c r="B2755" s="94" t="s">
        <v>90</v>
      </c>
      <c r="C2755" s="94" t="s">
        <v>90</v>
      </c>
      <c r="D2755" s="91">
        <v>0</v>
      </c>
    </row>
    <row r="2756" spans="1:4" s="7" customFormat="1">
      <c r="A2756" s="95" t="s">
        <v>90</v>
      </c>
      <c r="B2756" s="94" t="s">
        <v>90</v>
      </c>
      <c r="C2756" s="94" t="s">
        <v>90</v>
      </c>
      <c r="D2756" s="91">
        <v>0</v>
      </c>
    </row>
    <row r="2757" spans="1:4" s="7" customFormat="1">
      <c r="A2757" s="95" t="s">
        <v>90</v>
      </c>
      <c r="B2757" s="94" t="s">
        <v>90</v>
      </c>
      <c r="C2757" s="94" t="s">
        <v>90</v>
      </c>
      <c r="D2757" s="91">
        <v>0</v>
      </c>
    </row>
    <row r="2758" spans="1:4" s="7" customFormat="1">
      <c r="A2758" s="95" t="s">
        <v>90</v>
      </c>
      <c r="B2758" s="94" t="s">
        <v>90</v>
      </c>
      <c r="C2758" s="94" t="s">
        <v>90</v>
      </c>
      <c r="D2758" s="91">
        <v>0</v>
      </c>
    </row>
    <row r="2759" spans="1:4" s="7" customFormat="1">
      <c r="A2759" s="95" t="s">
        <v>90</v>
      </c>
      <c r="B2759" s="94" t="s">
        <v>90</v>
      </c>
      <c r="C2759" s="94" t="s">
        <v>90</v>
      </c>
      <c r="D2759" s="91">
        <v>0</v>
      </c>
    </row>
    <row r="2760" spans="1:4" s="7" customFormat="1">
      <c r="A2760" s="95" t="s">
        <v>90</v>
      </c>
      <c r="B2760" s="94" t="s">
        <v>90</v>
      </c>
      <c r="C2760" s="94" t="s">
        <v>90</v>
      </c>
      <c r="D2760" s="91">
        <v>0</v>
      </c>
    </row>
    <row r="2761" spans="1:4" s="7" customFormat="1">
      <c r="A2761" s="95" t="s">
        <v>90</v>
      </c>
      <c r="B2761" s="94" t="s">
        <v>90</v>
      </c>
      <c r="C2761" s="94" t="s">
        <v>90</v>
      </c>
      <c r="D2761" s="91">
        <v>0</v>
      </c>
    </row>
    <row r="2762" spans="1:4" s="7" customFormat="1">
      <c r="A2762" s="95" t="s">
        <v>90</v>
      </c>
      <c r="B2762" s="94" t="s">
        <v>90</v>
      </c>
      <c r="C2762" s="94" t="s">
        <v>90</v>
      </c>
      <c r="D2762" s="91">
        <v>0</v>
      </c>
    </row>
    <row r="2763" spans="1:4" s="7" customFormat="1">
      <c r="A2763" s="95" t="s">
        <v>90</v>
      </c>
      <c r="B2763" s="94" t="s">
        <v>90</v>
      </c>
      <c r="C2763" s="94" t="s">
        <v>90</v>
      </c>
      <c r="D2763" s="91">
        <v>0</v>
      </c>
    </row>
    <row r="2764" spans="1:4" s="7" customFormat="1">
      <c r="A2764" s="95" t="s">
        <v>90</v>
      </c>
      <c r="B2764" s="94" t="s">
        <v>90</v>
      </c>
      <c r="C2764" s="94" t="s">
        <v>90</v>
      </c>
      <c r="D2764" s="91">
        <v>0</v>
      </c>
    </row>
    <row r="2765" spans="1:4" s="7" customFormat="1">
      <c r="A2765" s="95" t="s">
        <v>90</v>
      </c>
      <c r="B2765" s="94" t="s">
        <v>90</v>
      </c>
      <c r="C2765" s="94" t="s">
        <v>90</v>
      </c>
      <c r="D2765" s="91">
        <v>0</v>
      </c>
    </row>
    <row r="2766" spans="1:4" s="7" customFormat="1">
      <c r="A2766" s="95" t="s">
        <v>90</v>
      </c>
      <c r="B2766" s="94" t="s">
        <v>90</v>
      </c>
      <c r="C2766" s="94" t="s">
        <v>90</v>
      </c>
      <c r="D2766" s="91">
        <v>0</v>
      </c>
    </row>
    <row r="2767" spans="1:4" s="7" customFormat="1">
      <c r="A2767" s="95" t="s">
        <v>90</v>
      </c>
      <c r="B2767" s="94" t="s">
        <v>90</v>
      </c>
      <c r="C2767" s="94" t="s">
        <v>90</v>
      </c>
      <c r="D2767" s="91">
        <v>0</v>
      </c>
    </row>
    <row r="2768" spans="1:4" s="7" customFormat="1">
      <c r="A2768" s="95" t="s">
        <v>90</v>
      </c>
      <c r="B2768" s="94" t="s">
        <v>90</v>
      </c>
      <c r="C2768" s="94" t="s">
        <v>90</v>
      </c>
      <c r="D2768" s="91">
        <v>0</v>
      </c>
    </row>
    <row r="2769" spans="1:4" s="7" customFormat="1">
      <c r="A2769" s="95" t="s">
        <v>90</v>
      </c>
      <c r="B2769" s="94" t="s">
        <v>90</v>
      </c>
      <c r="C2769" s="94" t="s">
        <v>90</v>
      </c>
      <c r="D2769" s="91">
        <v>0</v>
      </c>
    </row>
    <row r="2770" spans="1:4" s="7" customFormat="1">
      <c r="A2770" s="95" t="s">
        <v>90</v>
      </c>
      <c r="B2770" s="94" t="s">
        <v>90</v>
      </c>
      <c r="C2770" s="94" t="s">
        <v>90</v>
      </c>
      <c r="D2770" s="91">
        <v>0</v>
      </c>
    </row>
    <row r="2771" spans="1:4" s="7" customFormat="1">
      <c r="A2771" s="95" t="s">
        <v>90</v>
      </c>
      <c r="B2771" s="94" t="s">
        <v>90</v>
      </c>
      <c r="C2771" s="94" t="s">
        <v>90</v>
      </c>
      <c r="D2771" s="91">
        <v>0</v>
      </c>
    </row>
    <row r="2772" spans="1:4" s="7" customFormat="1">
      <c r="A2772" s="95" t="s">
        <v>90</v>
      </c>
      <c r="B2772" s="94" t="s">
        <v>90</v>
      </c>
      <c r="C2772" s="94" t="s">
        <v>90</v>
      </c>
      <c r="D2772" s="91">
        <v>0</v>
      </c>
    </row>
    <row r="2773" spans="1:4" s="7" customFormat="1">
      <c r="A2773" s="95" t="s">
        <v>90</v>
      </c>
      <c r="B2773" s="94" t="s">
        <v>90</v>
      </c>
      <c r="C2773" s="94" t="s">
        <v>90</v>
      </c>
      <c r="D2773" s="91">
        <v>0</v>
      </c>
    </row>
    <row r="2774" spans="1:4" s="7" customFormat="1">
      <c r="A2774" s="95" t="s">
        <v>90</v>
      </c>
      <c r="B2774" s="94" t="s">
        <v>90</v>
      </c>
      <c r="C2774" s="94" t="s">
        <v>90</v>
      </c>
      <c r="D2774" s="91">
        <v>0</v>
      </c>
    </row>
    <row r="2775" spans="1:4" s="7" customFormat="1">
      <c r="A2775" s="95" t="s">
        <v>90</v>
      </c>
      <c r="B2775" s="94" t="s">
        <v>90</v>
      </c>
      <c r="C2775" s="94" t="s">
        <v>90</v>
      </c>
      <c r="D2775" s="91">
        <v>0</v>
      </c>
    </row>
    <row r="2776" spans="1:4" s="7" customFormat="1">
      <c r="A2776" s="95" t="s">
        <v>90</v>
      </c>
      <c r="B2776" s="94" t="s">
        <v>90</v>
      </c>
      <c r="C2776" s="94" t="s">
        <v>90</v>
      </c>
      <c r="D2776" s="91">
        <v>0</v>
      </c>
    </row>
    <row r="2777" spans="1:4" s="7" customFormat="1">
      <c r="A2777" s="95" t="s">
        <v>90</v>
      </c>
      <c r="B2777" s="94" t="s">
        <v>90</v>
      </c>
      <c r="C2777" s="94" t="s">
        <v>90</v>
      </c>
      <c r="D2777" s="91">
        <v>0</v>
      </c>
    </row>
    <row r="2778" spans="1:4" s="7" customFormat="1">
      <c r="A2778" s="95" t="s">
        <v>90</v>
      </c>
      <c r="B2778" s="94" t="s">
        <v>90</v>
      </c>
      <c r="C2778" s="94" t="s">
        <v>90</v>
      </c>
      <c r="D2778" s="91">
        <v>0</v>
      </c>
    </row>
    <row r="2779" spans="1:4" s="7" customFormat="1">
      <c r="A2779" s="95" t="s">
        <v>90</v>
      </c>
      <c r="B2779" s="94" t="s">
        <v>90</v>
      </c>
      <c r="C2779" s="94" t="s">
        <v>90</v>
      </c>
      <c r="D2779" s="91">
        <v>0</v>
      </c>
    </row>
    <row r="2780" spans="1:4" s="7" customFormat="1">
      <c r="A2780" s="95" t="s">
        <v>90</v>
      </c>
      <c r="B2780" s="94" t="s">
        <v>90</v>
      </c>
      <c r="C2780" s="94" t="s">
        <v>90</v>
      </c>
      <c r="D2780" s="91">
        <v>0</v>
      </c>
    </row>
    <row r="2781" spans="1:4" s="7" customFormat="1">
      <c r="A2781" s="95" t="s">
        <v>90</v>
      </c>
      <c r="B2781" s="94" t="s">
        <v>90</v>
      </c>
      <c r="C2781" s="94" t="s">
        <v>90</v>
      </c>
      <c r="D2781" s="91">
        <v>0</v>
      </c>
    </row>
    <row r="2782" spans="1:4" s="7" customFormat="1">
      <c r="A2782" s="95" t="s">
        <v>90</v>
      </c>
      <c r="B2782" s="94" t="s">
        <v>90</v>
      </c>
      <c r="C2782" s="94" t="s">
        <v>90</v>
      </c>
      <c r="D2782" s="91">
        <v>0</v>
      </c>
    </row>
    <row r="2783" spans="1:4" s="7" customFormat="1">
      <c r="A2783" s="95" t="s">
        <v>90</v>
      </c>
      <c r="B2783" s="94" t="s">
        <v>90</v>
      </c>
      <c r="C2783" s="94" t="s">
        <v>90</v>
      </c>
      <c r="D2783" s="91">
        <v>0</v>
      </c>
    </row>
    <row r="2784" spans="1:4" s="7" customFormat="1">
      <c r="A2784" s="95" t="s">
        <v>90</v>
      </c>
      <c r="B2784" s="94" t="s">
        <v>90</v>
      </c>
      <c r="C2784" s="94" t="s">
        <v>90</v>
      </c>
      <c r="D2784" s="91">
        <v>0</v>
      </c>
    </row>
    <row r="2785" spans="1:4" s="7" customFormat="1">
      <c r="A2785" s="95" t="s">
        <v>90</v>
      </c>
      <c r="B2785" s="94" t="s">
        <v>90</v>
      </c>
      <c r="C2785" s="94" t="s">
        <v>90</v>
      </c>
      <c r="D2785" s="91">
        <v>0</v>
      </c>
    </row>
    <row r="2786" spans="1:4" s="7" customFormat="1">
      <c r="A2786" s="95" t="s">
        <v>90</v>
      </c>
      <c r="B2786" s="94" t="s">
        <v>90</v>
      </c>
      <c r="C2786" s="94" t="s">
        <v>90</v>
      </c>
      <c r="D2786" s="91">
        <v>0</v>
      </c>
    </row>
    <row r="2787" spans="1:4" s="7" customFormat="1">
      <c r="A2787" s="95" t="s">
        <v>90</v>
      </c>
      <c r="B2787" s="94" t="s">
        <v>90</v>
      </c>
      <c r="C2787" s="94" t="s">
        <v>90</v>
      </c>
      <c r="D2787" s="91">
        <v>0</v>
      </c>
    </row>
    <row r="2788" spans="1:4" s="7" customFormat="1">
      <c r="A2788" s="95" t="s">
        <v>90</v>
      </c>
      <c r="B2788" s="94" t="s">
        <v>90</v>
      </c>
      <c r="C2788" s="94" t="s">
        <v>90</v>
      </c>
      <c r="D2788" s="91">
        <v>0</v>
      </c>
    </row>
    <row r="2789" spans="1:4" s="7" customFormat="1">
      <c r="A2789" s="95" t="s">
        <v>90</v>
      </c>
      <c r="B2789" s="94" t="s">
        <v>90</v>
      </c>
      <c r="C2789" s="94" t="s">
        <v>90</v>
      </c>
      <c r="D2789" s="91">
        <v>0</v>
      </c>
    </row>
    <row r="2790" spans="1:4" s="7" customFormat="1">
      <c r="A2790" s="95" t="s">
        <v>90</v>
      </c>
      <c r="B2790" s="94" t="s">
        <v>90</v>
      </c>
      <c r="C2790" s="94" t="s">
        <v>90</v>
      </c>
      <c r="D2790" s="91">
        <v>0</v>
      </c>
    </row>
    <row r="2791" spans="1:4" s="7" customFormat="1">
      <c r="A2791" s="95" t="s">
        <v>90</v>
      </c>
      <c r="B2791" s="94" t="s">
        <v>90</v>
      </c>
      <c r="C2791" s="94" t="s">
        <v>90</v>
      </c>
      <c r="D2791" s="91">
        <v>0</v>
      </c>
    </row>
    <row r="2792" spans="1:4" s="7" customFormat="1">
      <c r="A2792" s="95" t="s">
        <v>90</v>
      </c>
      <c r="B2792" s="94" t="s">
        <v>90</v>
      </c>
      <c r="C2792" s="94" t="s">
        <v>90</v>
      </c>
      <c r="D2792" s="91">
        <v>0</v>
      </c>
    </row>
    <row r="2793" spans="1:4" s="7" customFormat="1">
      <c r="A2793" s="95" t="s">
        <v>90</v>
      </c>
      <c r="B2793" s="94" t="s">
        <v>90</v>
      </c>
      <c r="C2793" s="94" t="s">
        <v>90</v>
      </c>
      <c r="D2793" s="91">
        <v>0</v>
      </c>
    </row>
    <row r="2794" spans="1:4" s="7" customFormat="1">
      <c r="A2794" s="95" t="s">
        <v>90</v>
      </c>
      <c r="B2794" s="94" t="s">
        <v>90</v>
      </c>
      <c r="C2794" s="94" t="s">
        <v>90</v>
      </c>
      <c r="D2794" s="91">
        <v>0</v>
      </c>
    </row>
    <row r="2795" spans="1:4" s="7" customFormat="1">
      <c r="A2795" s="95" t="s">
        <v>90</v>
      </c>
      <c r="B2795" s="94" t="s">
        <v>90</v>
      </c>
      <c r="C2795" s="94" t="s">
        <v>90</v>
      </c>
      <c r="D2795" s="91">
        <v>0</v>
      </c>
    </row>
    <row r="2796" spans="1:4" s="7" customFormat="1">
      <c r="A2796" s="95" t="s">
        <v>90</v>
      </c>
      <c r="B2796" s="94" t="s">
        <v>90</v>
      </c>
      <c r="C2796" s="94" t="s">
        <v>90</v>
      </c>
      <c r="D2796" s="91">
        <v>0</v>
      </c>
    </row>
    <row r="2797" spans="1:4" s="7" customFormat="1">
      <c r="A2797" s="95" t="s">
        <v>90</v>
      </c>
      <c r="B2797" s="94" t="s">
        <v>90</v>
      </c>
      <c r="C2797" s="94" t="s">
        <v>90</v>
      </c>
      <c r="D2797" s="91">
        <v>0</v>
      </c>
    </row>
    <row r="2798" spans="1:4" s="7" customFormat="1">
      <c r="A2798" s="95" t="s">
        <v>90</v>
      </c>
      <c r="B2798" s="94" t="s">
        <v>90</v>
      </c>
      <c r="C2798" s="94" t="s">
        <v>90</v>
      </c>
      <c r="D2798" s="91">
        <v>0</v>
      </c>
    </row>
    <row r="2799" spans="1:4" s="7" customFormat="1">
      <c r="A2799" s="95" t="s">
        <v>90</v>
      </c>
      <c r="B2799" s="94" t="s">
        <v>90</v>
      </c>
      <c r="C2799" s="94" t="s">
        <v>90</v>
      </c>
      <c r="D2799" s="91">
        <v>0</v>
      </c>
    </row>
    <row r="2800" spans="1:4" s="7" customFormat="1">
      <c r="A2800" s="95" t="s">
        <v>90</v>
      </c>
      <c r="B2800" s="94" t="s">
        <v>90</v>
      </c>
      <c r="C2800" s="94" t="s">
        <v>90</v>
      </c>
      <c r="D2800" s="91">
        <v>0</v>
      </c>
    </row>
    <row r="2801" spans="1:4" s="7" customFormat="1">
      <c r="A2801" s="95" t="s">
        <v>90</v>
      </c>
      <c r="B2801" s="94" t="s">
        <v>90</v>
      </c>
      <c r="C2801" s="94" t="s">
        <v>90</v>
      </c>
      <c r="D2801" s="91">
        <v>0</v>
      </c>
    </row>
    <row r="2802" spans="1:4" s="7" customFormat="1">
      <c r="A2802" s="95" t="s">
        <v>90</v>
      </c>
      <c r="B2802" s="94" t="s">
        <v>90</v>
      </c>
      <c r="C2802" s="94" t="s">
        <v>90</v>
      </c>
      <c r="D2802" s="91">
        <v>0</v>
      </c>
    </row>
    <row r="2803" spans="1:4" s="7" customFormat="1">
      <c r="A2803" s="95" t="s">
        <v>90</v>
      </c>
      <c r="B2803" s="94" t="s">
        <v>90</v>
      </c>
      <c r="C2803" s="94" t="s">
        <v>90</v>
      </c>
      <c r="D2803" s="91">
        <v>0</v>
      </c>
    </row>
    <row r="2804" spans="1:4" s="7" customFormat="1">
      <c r="A2804" s="95" t="s">
        <v>90</v>
      </c>
      <c r="B2804" s="94" t="s">
        <v>90</v>
      </c>
      <c r="C2804" s="94" t="s">
        <v>90</v>
      </c>
      <c r="D2804" s="91">
        <v>0</v>
      </c>
    </row>
    <row r="2805" spans="1:4" s="7" customFormat="1">
      <c r="A2805" s="95" t="s">
        <v>90</v>
      </c>
      <c r="B2805" s="94" t="s">
        <v>90</v>
      </c>
      <c r="C2805" s="94" t="s">
        <v>90</v>
      </c>
      <c r="D2805" s="91">
        <v>0</v>
      </c>
    </row>
    <row r="2806" spans="1:4" s="7" customFormat="1">
      <c r="A2806" s="95" t="s">
        <v>90</v>
      </c>
      <c r="B2806" s="94" t="s">
        <v>90</v>
      </c>
      <c r="C2806" s="94" t="s">
        <v>90</v>
      </c>
      <c r="D2806" s="91">
        <v>0</v>
      </c>
    </row>
    <row r="2807" spans="1:4" s="7" customFormat="1">
      <c r="A2807" s="95" t="s">
        <v>90</v>
      </c>
      <c r="B2807" s="94" t="s">
        <v>90</v>
      </c>
      <c r="C2807" s="94" t="s">
        <v>90</v>
      </c>
      <c r="D2807" s="91">
        <v>0</v>
      </c>
    </row>
    <row r="2808" spans="1:4" s="7" customFormat="1">
      <c r="A2808" s="95" t="s">
        <v>90</v>
      </c>
      <c r="B2808" s="94" t="s">
        <v>90</v>
      </c>
      <c r="C2808" s="94" t="s">
        <v>90</v>
      </c>
      <c r="D2808" s="91">
        <v>0</v>
      </c>
    </row>
    <row r="2809" spans="1:4" s="7" customFormat="1">
      <c r="A2809" s="95" t="s">
        <v>90</v>
      </c>
      <c r="B2809" s="94" t="s">
        <v>90</v>
      </c>
      <c r="C2809" s="94" t="s">
        <v>90</v>
      </c>
      <c r="D2809" s="91">
        <v>0</v>
      </c>
    </row>
    <row r="2810" spans="1:4" s="7" customFormat="1">
      <c r="A2810" s="95" t="s">
        <v>90</v>
      </c>
      <c r="B2810" s="94" t="s">
        <v>90</v>
      </c>
      <c r="C2810" s="94" t="s">
        <v>90</v>
      </c>
      <c r="D2810" s="91">
        <v>0</v>
      </c>
    </row>
    <row r="2811" spans="1:4" s="7" customFormat="1">
      <c r="A2811" s="95" t="s">
        <v>90</v>
      </c>
      <c r="B2811" s="94" t="s">
        <v>90</v>
      </c>
      <c r="C2811" s="94" t="s">
        <v>90</v>
      </c>
      <c r="D2811" s="91">
        <v>0</v>
      </c>
    </row>
    <row r="2812" spans="1:4" s="7" customFormat="1">
      <c r="A2812" s="95" t="s">
        <v>90</v>
      </c>
      <c r="B2812" s="94" t="s">
        <v>90</v>
      </c>
      <c r="C2812" s="94" t="s">
        <v>90</v>
      </c>
      <c r="D2812" s="91">
        <v>0</v>
      </c>
    </row>
    <row r="2813" spans="1:4" s="7" customFormat="1">
      <c r="A2813" s="95" t="s">
        <v>90</v>
      </c>
      <c r="B2813" s="94" t="s">
        <v>90</v>
      </c>
      <c r="C2813" s="94" t="s">
        <v>90</v>
      </c>
      <c r="D2813" s="91">
        <v>0</v>
      </c>
    </row>
    <row r="2814" spans="1:4" s="7" customFormat="1">
      <c r="A2814" s="95" t="s">
        <v>90</v>
      </c>
      <c r="B2814" s="94" t="s">
        <v>90</v>
      </c>
      <c r="C2814" s="94" t="s">
        <v>90</v>
      </c>
      <c r="D2814" s="91">
        <v>0</v>
      </c>
    </row>
    <row r="2815" spans="1:4" s="7" customFormat="1">
      <c r="A2815" s="95" t="s">
        <v>90</v>
      </c>
      <c r="B2815" s="94" t="s">
        <v>90</v>
      </c>
      <c r="C2815" s="94" t="s">
        <v>90</v>
      </c>
      <c r="D2815" s="91">
        <v>0</v>
      </c>
    </row>
    <row r="2816" spans="1:4" s="7" customFormat="1">
      <c r="A2816" s="95" t="s">
        <v>90</v>
      </c>
      <c r="B2816" s="94" t="s">
        <v>90</v>
      </c>
      <c r="C2816" s="94" t="s">
        <v>90</v>
      </c>
      <c r="D2816" s="91">
        <v>0</v>
      </c>
    </row>
    <row r="2817" spans="1:4" s="7" customFormat="1">
      <c r="A2817" s="95" t="s">
        <v>90</v>
      </c>
      <c r="B2817" s="94" t="s">
        <v>90</v>
      </c>
      <c r="C2817" s="94" t="s">
        <v>90</v>
      </c>
      <c r="D2817" s="91">
        <v>0</v>
      </c>
    </row>
    <row r="2818" spans="1:4" s="7" customFormat="1">
      <c r="A2818" s="95" t="s">
        <v>90</v>
      </c>
      <c r="B2818" s="94" t="s">
        <v>90</v>
      </c>
      <c r="C2818" s="94" t="s">
        <v>90</v>
      </c>
      <c r="D2818" s="91">
        <v>0</v>
      </c>
    </row>
    <row r="2819" spans="1:4" s="7" customFormat="1">
      <c r="A2819" s="95" t="s">
        <v>90</v>
      </c>
      <c r="B2819" s="94" t="s">
        <v>90</v>
      </c>
      <c r="C2819" s="94" t="s">
        <v>90</v>
      </c>
      <c r="D2819" s="91">
        <v>0</v>
      </c>
    </row>
    <row r="2820" spans="1:4" s="7" customFormat="1">
      <c r="A2820" s="95" t="s">
        <v>90</v>
      </c>
      <c r="B2820" s="94" t="s">
        <v>90</v>
      </c>
      <c r="C2820" s="94" t="s">
        <v>90</v>
      </c>
      <c r="D2820" s="91">
        <v>0</v>
      </c>
    </row>
    <row r="2821" spans="1:4" s="7" customFormat="1">
      <c r="A2821" s="95" t="s">
        <v>90</v>
      </c>
      <c r="B2821" s="94" t="s">
        <v>90</v>
      </c>
      <c r="C2821" s="94" t="s">
        <v>90</v>
      </c>
      <c r="D2821" s="91">
        <v>0</v>
      </c>
    </row>
    <row r="2822" spans="1:4" s="7" customFormat="1">
      <c r="A2822" s="95" t="s">
        <v>90</v>
      </c>
      <c r="B2822" s="94" t="s">
        <v>90</v>
      </c>
      <c r="C2822" s="94" t="s">
        <v>90</v>
      </c>
      <c r="D2822" s="91">
        <v>0</v>
      </c>
    </row>
    <row r="2823" spans="1:4" s="7" customFormat="1">
      <c r="A2823" s="95" t="s">
        <v>90</v>
      </c>
      <c r="B2823" s="94" t="s">
        <v>90</v>
      </c>
      <c r="C2823" s="94" t="s">
        <v>90</v>
      </c>
      <c r="D2823" s="91">
        <v>0</v>
      </c>
    </row>
    <row r="2824" spans="1:4" s="7" customFormat="1">
      <c r="A2824" s="95" t="s">
        <v>90</v>
      </c>
      <c r="B2824" s="94" t="s">
        <v>90</v>
      </c>
      <c r="C2824" s="94" t="s">
        <v>90</v>
      </c>
      <c r="D2824" s="91">
        <v>0</v>
      </c>
    </row>
    <row r="2825" spans="1:4" s="7" customFormat="1">
      <c r="A2825" s="95" t="s">
        <v>90</v>
      </c>
      <c r="B2825" s="94" t="s">
        <v>90</v>
      </c>
      <c r="C2825" s="94" t="s">
        <v>90</v>
      </c>
      <c r="D2825" s="91">
        <v>0</v>
      </c>
    </row>
    <row r="2826" spans="1:4" s="7" customFormat="1">
      <c r="A2826" s="95" t="s">
        <v>90</v>
      </c>
      <c r="B2826" s="94" t="s">
        <v>90</v>
      </c>
      <c r="C2826" s="94" t="s">
        <v>90</v>
      </c>
      <c r="D2826" s="91">
        <v>0</v>
      </c>
    </row>
    <row r="2827" spans="1:4" s="7" customFormat="1">
      <c r="A2827" s="95" t="s">
        <v>90</v>
      </c>
      <c r="B2827" s="94" t="s">
        <v>90</v>
      </c>
      <c r="C2827" s="94" t="s">
        <v>90</v>
      </c>
      <c r="D2827" s="91">
        <v>0</v>
      </c>
    </row>
    <row r="2828" spans="1:4" s="7" customFormat="1">
      <c r="A2828" s="95" t="s">
        <v>90</v>
      </c>
      <c r="B2828" s="94" t="s">
        <v>90</v>
      </c>
      <c r="C2828" s="94" t="s">
        <v>90</v>
      </c>
      <c r="D2828" s="91">
        <v>0</v>
      </c>
    </row>
    <row r="2829" spans="1:4" s="7" customFormat="1">
      <c r="A2829" s="95" t="s">
        <v>90</v>
      </c>
      <c r="B2829" s="94" t="s">
        <v>90</v>
      </c>
      <c r="C2829" s="94" t="s">
        <v>90</v>
      </c>
      <c r="D2829" s="91">
        <v>0</v>
      </c>
    </row>
    <row r="2830" spans="1:4" s="7" customFormat="1">
      <c r="A2830" s="95" t="s">
        <v>90</v>
      </c>
      <c r="B2830" s="94" t="s">
        <v>90</v>
      </c>
      <c r="C2830" s="94" t="s">
        <v>90</v>
      </c>
      <c r="D2830" s="91">
        <v>0</v>
      </c>
    </row>
    <row r="2831" spans="1:4" s="7" customFormat="1">
      <c r="A2831" s="95" t="s">
        <v>90</v>
      </c>
      <c r="B2831" s="94" t="s">
        <v>90</v>
      </c>
      <c r="C2831" s="94" t="s">
        <v>90</v>
      </c>
      <c r="D2831" s="91">
        <v>0</v>
      </c>
    </row>
    <row r="2832" spans="1:4" s="7" customFormat="1">
      <c r="A2832" s="95" t="s">
        <v>90</v>
      </c>
      <c r="B2832" s="94" t="s">
        <v>90</v>
      </c>
      <c r="C2832" s="94" t="s">
        <v>90</v>
      </c>
      <c r="D2832" s="91">
        <v>0</v>
      </c>
    </row>
    <row r="2833" spans="1:4" s="7" customFormat="1">
      <c r="A2833" s="95" t="s">
        <v>90</v>
      </c>
      <c r="B2833" s="94" t="s">
        <v>90</v>
      </c>
      <c r="C2833" s="94" t="s">
        <v>90</v>
      </c>
      <c r="D2833" s="91">
        <v>0</v>
      </c>
    </row>
    <row r="2834" spans="1:4" s="7" customFormat="1">
      <c r="A2834" s="95" t="s">
        <v>90</v>
      </c>
      <c r="B2834" s="94" t="s">
        <v>90</v>
      </c>
      <c r="C2834" s="94" t="s">
        <v>90</v>
      </c>
      <c r="D2834" s="91">
        <v>0</v>
      </c>
    </row>
    <row r="2835" spans="1:4" s="7" customFormat="1">
      <c r="A2835" s="95" t="s">
        <v>90</v>
      </c>
      <c r="B2835" s="94" t="s">
        <v>90</v>
      </c>
      <c r="C2835" s="94" t="s">
        <v>90</v>
      </c>
      <c r="D2835" s="91">
        <v>0</v>
      </c>
    </row>
    <row r="2836" spans="1:4" s="7" customFormat="1">
      <c r="A2836" s="95" t="s">
        <v>90</v>
      </c>
      <c r="B2836" s="94" t="s">
        <v>90</v>
      </c>
      <c r="C2836" s="94" t="s">
        <v>90</v>
      </c>
      <c r="D2836" s="91">
        <v>0</v>
      </c>
    </row>
    <row r="2837" spans="1:4" s="7" customFormat="1">
      <c r="A2837" s="95" t="s">
        <v>90</v>
      </c>
      <c r="B2837" s="94" t="s">
        <v>90</v>
      </c>
      <c r="C2837" s="94" t="s">
        <v>90</v>
      </c>
      <c r="D2837" s="91">
        <v>0</v>
      </c>
    </row>
    <row r="2838" spans="1:4" s="7" customFormat="1">
      <c r="A2838" s="95" t="s">
        <v>90</v>
      </c>
      <c r="B2838" s="94" t="s">
        <v>90</v>
      </c>
      <c r="C2838" s="94" t="s">
        <v>90</v>
      </c>
      <c r="D2838" s="91">
        <v>0</v>
      </c>
    </row>
    <row r="2839" spans="1:4" s="7" customFormat="1">
      <c r="A2839" s="95" t="s">
        <v>90</v>
      </c>
      <c r="B2839" s="94" t="s">
        <v>90</v>
      </c>
      <c r="C2839" s="94" t="s">
        <v>90</v>
      </c>
      <c r="D2839" s="91">
        <v>0</v>
      </c>
    </row>
    <row r="2840" spans="1:4" s="7" customFormat="1">
      <c r="A2840" s="95" t="s">
        <v>90</v>
      </c>
      <c r="B2840" s="94" t="s">
        <v>90</v>
      </c>
      <c r="C2840" s="94" t="s">
        <v>90</v>
      </c>
      <c r="D2840" s="91">
        <v>0</v>
      </c>
    </row>
    <row r="2841" spans="1:4" s="7" customFormat="1">
      <c r="A2841" s="95" t="s">
        <v>90</v>
      </c>
      <c r="B2841" s="94" t="s">
        <v>90</v>
      </c>
      <c r="C2841" s="94" t="s">
        <v>90</v>
      </c>
      <c r="D2841" s="91">
        <v>0</v>
      </c>
    </row>
    <row r="2842" spans="1:4" s="7" customFormat="1">
      <c r="A2842" s="95" t="s">
        <v>90</v>
      </c>
      <c r="B2842" s="94" t="s">
        <v>90</v>
      </c>
      <c r="C2842" s="94" t="s">
        <v>90</v>
      </c>
      <c r="D2842" s="91">
        <v>0</v>
      </c>
    </row>
    <row r="2843" spans="1:4" s="7" customFormat="1">
      <c r="A2843" s="95" t="s">
        <v>90</v>
      </c>
      <c r="B2843" s="94" t="s">
        <v>90</v>
      </c>
      <c r="C2843" s="94" t="s">
        <v>90</v>
      </c>
      <c r="D2843" s="91">
        <v>0</v>
      </c>
    </row>
    <row r="2844" spans="1:4" s="7" customFormat="1">
      <c r="A2844" s="95" t="s">
        <v>90</v>
      </c>
      <c r="B2844" s="94" t="s">
        <v>90</v>
      </c>
      <c r="C2844" s="94" t="s">
        <v>90</v>
      </c>
      <c r="D2844" s="91">
        <v>0</v>
      </c>
    </row>
    <row r="2845" spans="1:4" s="7" customFormat="1">
      <c r="A2845" s="95" t="s">
        <v>90</v>
      </c>
      <c r="B2845" s="94" t="s">
        <v>90</v>
      </c>
      <c r="C2845" s="94" t="s">
        <v>90</v>
      </c>
      <c r="D2845" s="91">
        <v>0</v>
      </c>
    </row>
    <row r="2846" spans="1:4" s="7" customFormat="1">
      <c r="A2846" s="95" t="s">
        <v>90</v>
      </c>
      <c r="B2846" s="94" t="s">
        <v>90</v>
      </c>
      <c r="C2846" s="94" t="s">
        <v>90</v>
      </c>
      <c r="D2846" s="91">
        <v>0</v>
      </c>
    </row>
    <row r="2847" spans="1:4" s="7" customFormat="1">
      <c r="A2847" s="95" t="s">
        <v>90</v>
      </c>
      <c r="B2847" s="94" t="s">
        <v>90</v>
      </c>
      <c r="C2847" s="94" t="s">
        <v>90</v>
      </c>
      <c r="D2847" s="91">
        <v>0</v>
      </c>
    </row>
    <row r="2848" spans="1:4" s="7" customFormat="1">
      <c r="A2848" s="95" t="s">
        <v>90</v>
      </c>
      <c r="B2848" s="94" t="s">
        <v>90</v>
      </c>
      <c r="C2848" s="94" t="s">
        <v>90</v>
      </c>
      <c r="D2848" s="91">
        <v>0</v>
      </c>
    </row>
    <row r="2849" spans="1:4" s="7" customFormat="1">
      <c r="A2849" s="95" t="s">
        <v>90</v>
      </c>
      <c r="B2849" s="94" t="s">
        <v>90</v>
      </c>
      <c r="C2849" s="94" t="s">
        <v>90</v>
      </c>
      <c r="D2849" s="91">
        <v>0</v>
      </c>
    </row>
    <row r="2850" spans="1:4" s="7" customFormat="1">
      <c r="A2850" s="95" t="s">
        <v>90</v>
      </c>
      <c r="B2850" s="94" t="s">
        <v>90</v>
      </c>
      <c r="C2850" s="94" t="s">
        <v>90</v>
      </c>
      <c r="D2850" s="91">
        <v>0</v>
      </c>
    </row>
    <row r="2851" spans="1:4" s="7" customFormat="1">
      <c r="A2851" s="95" t="s">
        <v>90</v>
      </c>
      <c r="B2851" s="94" t="s">
        <v>90</v>
      </c>
      <c r="C2851" s="94" t="s">
        <v>90</v>
      </c>
      <c r="D2851" s="91">
        <v>0</v>
      </c>
    </row>
    <row r="2852" spans="1:4" s="7" customFormat="1">
      <c r="A2852" s="95" t="s">
        <v>90</v>
      </c>
      <c r="B2852" s="94" t="s">
        <v>90</v>
      </c>
      <c r="C2852" s="94" t="s">
        <v>90</v>
      </c>
      <c r="D2852" s="91">
        <v>0</v>
      </c>
    </row>
    <row r="2853" spans="1:4" s="7" customFormat="1">
      <c r="A2853" s="95" t="s">
        <v>90</v>
      </c>
      <c r="B2853" s="94" t="s">
        <v>90</v>
      </c>
      <c r="C2853" s="94" t="s">
        <v>90</v>
      </c>
      <c r="D2853" s="91">
        <v>0</v>
      </c>
    </row>
    <row r="2854" spans="1:4" s="7" customFormat="1">
      <c r="A2854" s="95" t="s">
        <v>90</v>
      </c>
      <c r="B2854" s="94" t="s">
        <v>90</v>
      </c>
      <c r="C2854" s="94" t="s">
        <v>90</v>
      </c>
      <c r="D2854" s="91">
        <v>0</v>
      </c>
    </row>
    <row r="2855" spans="1:4" s="7" customFormat="1">
      <c r="A2855" s="95" t="s">
        <v>90</v>
      </c>
      <c r="B2855" s="94" t="s">
        <v>90</v>
      </c>
      <c r="C2855" s="94" t="s">
        <v>90</v>
      </c>
      <c r="D2855" s="91">
        <v>0</v>
      </c>
    </row>
    <row r="2856" spans="1:4" s="7" customFormat="1">
      <c r="A2856" s="95" t="s">
        <v>90</v>
      </c>
      <c r="B2856" s="94" t="s">
        <v>90</v>
      </c>
      <c r="C2856" s="94" t="s">
        <v>90</v>
      </c>
      <c r="D2856" s="91">
        <v>0</v>
      </c>
    </row>
    <row r="2857" spans="1:4" s="7" customFormat="1">
      <c r="A2857" s="95" t="s">
        <v>90</v>
      </c>
      <c r="B2857" s="94" t="s">
        <v>90</v>
      </c>
      <c r="C2857" s="94" t="s">
        <v>90</v>
      </c>
      <c r="D2857" s="91">
        <v>0</v>
      </c>
    </row>
    <row r="2858" spans="1:4" s="7" customFormat="1">
      <c r="A2858" s="95" t="s">
        <v>90</v>
      </c>
      <c r="B2858" s="94" t="s">
        <v>90</v>
      </c>
      <c r="C2858" s="94" t="s">
        <v>90</v>
      </c>
      <c r="D2858" s="91">
        <v>0</v>
      </c>
    </row>
    <row r="2859" spans="1:4" s="7" customFormat="1">
      <c r="A2859" s="95" t="s">
        <v>90</v>
      </c>
      <c r="B2859" s="94" t="s">
        <v>90</v>
      </c>
      <c r="C2859" s="94" t="s">
        <v>90</v>
      </c>
      <c r="D2859" s="91">
        <v>0</v>
      </c>
    </row>
    <row r="2860" spans="1:4" s="7" customFormat="1">
      <c r="A2860" s="95" t="s">
        <v>90</v>
      </c>
      <c r="B2860" s="94" t="s">
        <v>90</v>
      </c>
      <c r="C2860" s="94" t="s">
        <v>90</v>
      </c>
      <c r="D2860" s="91">
        <v>0</v>
      </c>
    </row>
    <row r="2861" spans="1:4" s="7" customFormat="1">
      <c r="A2861" s="95" t="s">
        <v>90</v>
      </c>
      <c r="B2861" s="94" t="s">
        <v>90</v>
      </c>
      <c r="C2861" s="94" t="s">
        <v>90</v>
      </c>
      <c r="D2861" s="91">
        <v>0</v>
      </c>
    </row>
    <row r="2862" spans="1:4" s="7" customFormat="1">
      <c r="A2862" s="95" t="s">
        <v>90</v>
      </c>
      <c r="B2862" s="94" t="s">
        <v>90</v>
      </c>
      <c r="C2862" s="94" t="s">
        <v>90</v>
      </c>
      <c r="D2862" s="91">
        <v>0</v>
      </c>
    </row>
    <row r="2863" spans="1:4" s="7" customFormat="1">
      <c r="A2863" s="95" t="s">
        <v>90</v>
      </c>
      <c r="B2863" s="94" t="s">
        <v>90</v>
      </c>
      <c r="C2863" s="94" t="s">
        <v>90</v>
      </c>
      <c r="D2863" s="91">
        <v>0</v>
      </c>
    </row>
    <row r="2864" spans="1:4" s="7" customFormat="1">
      <c r="A2864" s="95" t="s">
        <v>90</v>
      </c>
      <c r="B2864" s="94" t="s">
        <v>90</v>
      </c>
      <c r="C2864" s="94" t="s">
        <v>90</v>
      </c>
      <c r="D2864" s="91">
        <v>0</v>
      </c>
    </row>
    <row r="2865" spans="1:4" s="7" customFormat="1">
      <c r="A2865" s="95" t="s">
        <v>90</v>
      </c>
      <c r="B2865" s="94" t="s">
        <v>90</v>
      </c>
      <c r="C2865" s="94" t="s">
        <v>90</v>
      </c>
      <c r="D2865" s="91">
        <v>0</v>
      </c>
    </row>
    <row r="2866" spans="1:4" s="7" customFormat="1">
      <c r="A2866" s="95" t="s">
        <v>90</v>
      </c>
      <c r="B2866" s="94" t="s">
        <v>90</v>
      </c>
      <c r="C2866" s="94" t="s">
        <v>90</v>
      </c>
      <c r="D2866" s="91">
        <v>0</v>
      </c>
    </row>
    <row r="2867" spans="1:4" s="7" customFormat="1">
      <c r="A2867" s="95" t="s">
        <v>90</v>
      </c>
      <c r="B2867" s="94" t="s">
        <v>90</v>
      </c>
      <c r="C2867" s="94" t="s">
        <v>90</v>
      </c>
      <c r="D2867" s="91">
        <v>0</v>
      </c>
    </row>
    <row r="2868" spans="1:4" s="7" customFormat="1">
      <c r="A2868" s="95" t="s">
        <v>90</v>
      </c>
      <c r="B2868" s="94" t="s">
        <v>90</v>
      </c>
      <c r="C2868" s="94" t="s">
        <v>90</v>
      </c>
      <c r="D2868" s="91">
        <v>0</v>
      </c>
    </row>
    <row r="2869" spans="1:4" s="7" customFormat="1">
      <c r="A2869" s="95" t="s">
        <v>90</v>
      </c>
      <c r="B2869" s="94" t="s">
        <v>90</v>
      </c>
      <c r="C2869" s="94" t="s">
        <v>90</v>
      </c>
      <c r="D2869" s="91">
        <v>0</v>
      </c>
    </row>
    <row r="2870" spans="1:4" s="7" customFormat="1">
      <c r="A2870" s="95" t="s">
        <v>90</v>
      </c>
      <c r="B2870" s="94" t="s">
        <v>90</v>
      </c>
      <c r="C2870" s="94" t="s">
        <v>90</v>
      </c>
      <c r="D2870" s="91">
        <v>0</v>
      </c>
    </row>
    <row r="2871" spans="1:4" s="7" customFormat="1">
      <c r="A2871" s="95" t="s">
        <v>90</v>
      </c>
      <c r="B2871" s="94" t="s">
        <v>90</v>
      </c>
      <c r="C2871" s="94" t="s">
        <v>90</v>
      </c>
      <c r="D2871" s="91">
        <v>0</v>
      </c>
    </row>
    <row r="2872" spans="1:4" s="7" customFormat="1">
      <c r="A2872" s="95" t="s">
        <v>90</v>
      </c>
      <c r="B2872" s="94" t="s">
        <v>90</v>
      </c>
      <c r="C2872" s="94" t="s">
        <v>90</v>
      </c>
      <c r="D2872" s="91">
        <v>0</v>
      </c>
    </row>
    <row r="2873" spans="1:4" s="7" customFormat="1">
      <c r="A2873" s="95" t="s">
        <v>90</v>
      </c>
      <c r="B2873" s="94" t="s">
        <v>90</v>
      </c>
      <c r="C2873" s="94" t="s">
        <v>90</v>
      </c>
      <c r="D2873" s="91">
        <v>0</v>
      </c>
    </row>
    <row r="2874" spans="1:4" s="7" customFormat="1">
      <c r="A2874" s="95" t="s">
        <v>90</v>
      </c>
      <c r="B2874" s="94" t="s">
        <v>90</v>
      </c>
      <c r="C2874" s="94" t="s">
        <v>90</v>
      </c>
      <c r="D2874" s="91">
        <v>0</v>
      </c>
    </row>
    <row r="2875" spans="1:4" s="7" customFormat="1">
      <c r="A2875" s="95" t="s">
        <v>90</v>
      </c>
      <c r="B2875" s="94" t="s">
        <v>90</v>
      </c>
      <c r="C2875" s="94" t="s">
        <v>90</v>
      </c>
      <c r="D2875" s="91">
        <v>0</v>
      </c>
    </row>
    <row r="2876" spans="1:4" s="7" customFormat="1">
      <c r="A2876" s="95" t="s">
        <v>90</v>
      </c>
      <c r="B2876" s="94" t="s">
        <v>90</v>
      </c>
      <c r="C2876" s="94" t="s">
        <v>90</v>
      </c>
      <c r="D2876" s="91">
        <v>0</v>
      </c>
    </row>
    <row r="2877" spans="1:4" s="7" customFormat="1">
      <c r="A2877" s="95" t="s">
        <v>90</v>
      </c>
      <c r="B2877" s="94" t="s">
        <v>90</v>
      </c>
      <c r="C2877" s="94" t="s">
        <v>90</v>
      </c>
      <c r="D2877" s="91">
        <v>0</v>
      </c>
    </row>
    <row r="2878" spans="1:4" s="7" customFormat="1">
      <c r="A2878" s="95" t="s">
        <v>90</v>
      </c>
      <c r="B2878" s="94" t="s">
        <v>90</v>
      </c>
      <c r="C2878" s="94" t="s">
        <v>90</v>
      </c>
      <c r="D2878" s="91">
        <v>0</v>
      </c>
    </row>
    <row r="2879" spans="1:4" s="7" customFormat="1">
      <c r="A2879" s="95" t="s">
        <v>90</v>
      </c>
      <c r="B2879" s="94" t="s">
        <v>90</v>
      </c>
      <c r="C2879" s="94" t="s">
        <v>90</v>
      </c>
      <c r="D2879" s="91">
        <v>0</v>
      </c>
    </row>
    <row r="2880" spans="1:4" s="7" customFormat="1">
      <c r="A2880" s="95" t="s">
        <v>90</v>
      </c>
      <c r="B2880" s="94" t="s">
        <v>90</v>
      </c>
      <c r="C2880" s="94" t="s">
        <v>90</v>
      </c>
      <c r="D2880" s="91">
        <v>0</v>
      </c>
    </row>
    <row r="2881" spans="1:4" s="7" customFormat="1">
      <c r="A2881" s="95" t="s">
        <v>90</v>
      </c>
      <c r="B2881" s="94" t="s">
        <v>90</v>
      </c>
      <c r="C2881" s="94" t="s">
        <v>90</v>
      </c>
      <c r="D2881" s="91">
        <v>0</v>
      </c>
    </row>
    <row r="2882" spans="1:4" s="7" customFormat="1">
      <c r="A2882" s="95" t="s">
        <v>90</v>
      </c>
      <c r="B2882" s="94" t="s">
        <v>90</v>
      </c>
      <c r="C2882" s="94" t="s">
        <v>90</v>
      </c>
      <c r="D2882" s="91">
        <v>0</v>
      </c>
    </row>
    <row r="2883" spans="1:4" s="7" customFormat="1">
      <c r="A2883" s="95" t="s">
        <v>90</v>
      </c>
      <c r="B2883" s="94" t="s">
        <v>90</v>
      </c>
      <c r="C2883" s="94" t="s">
        <v>90</v>
      </c>
      <c r="D2883" s="91">
        <v>0</v>
      </c>
    </row>
    <row r="2884" spans="1:4" s="7" customFormat="1">
      <c r="A2884" s="95" t="s">
        <v>90</v>
      </c>
      <c r="B2884" s="94" t="s">
        <v>90</v>
      </c>
      <c r="C2884" s="94" t="s">
        <v>90</v>
      </c>
      <c r="D2884" s="91">
        <v>0</v>
      </c>
    </row>
    <row r="2885" spans="1:4" s="7" customFormat="1">
      <c r="A2885" s="95" t="s">
        <v>90</v>
      </c>
      <c r="B2885" s="94" t="s">
        <v>90</v>
      </c>
      <c r="C2885" s="94" t="s">
        <v>90</v>
      </c>
      <c r="D2885" s="91">
        <v>0</v>
      </c>
    </row>
    <row r="2886" spans="1:4" s="7" customFormat="1">
      <c r="A2886" s="95" t="s">
        <v>90</v>
      </c>
      <c r="B2886" s="94" t="s">
        <v>90</v>
      </c>
      <c r="C2886" s="94" t="s">
        <v>90</v>
      </c>
      <c r="D2886" s="91">
        <v>0</v>
      </c>
    </row>
    <row r="2887" spans="1:4" s="7" customFormat="1">
      <c r="A2887" s="95" t="s">
        <v>90</v>
      </c>
      <c r="B2887" s="94" t="s">
        <v>90</v>
      </c>
      <c r="C2887" s="94" t="s">
        <v>90</v>
      </c>
      <c r="D2887" s="91">
        <v>0</v>
      </c>
    </row>
    <row r="2888" spans="1:4" s="7" customFormat="1">
      <c r="A2888" s="95" t="s">
        <v>90</v>
      </c>
      <c r="B2888" s="94" t="s">
        <v>90</v>
      </c>
      <c r="C2888" s="94" t="s">
        <v>90</v>
      </c>
      <c r="D2888" s="91">
        <v>0</v>
      </c>
    </row>
    <row r="2889" spans="1:4" s="7" customFormat="1">
      <c r="A2889" s="95" t="s">
        <v>90</v>
      </c>
      <c r="B2889" s="94" t="s">
        <v>90</v>
      </c>
      <c r="C2889" s="94" t="s">
        <v>90</v>
      </c>
      <c r="D2889" s="91">
        <v>0</v>
      </c>
    </row>
    <row r="2890" spans="1:4" s="7" customFormat="1">
      <c r="A2890" s="95" t="s">
        <v>90</v>
      </c>
      <c r="B2890" s="94" t="s">
        <v>90</v>
      </c>
      <c r="C2890" s="94" t="s">
        <v>90</v>
      </c>
      <c r="D2890" s="91">
        <v>0</v>
      </c>
    </row>
    <row r="2891" spans="1:4" s="7" customFormat="1">
      <c r="A2891" s="95" t="s">
        <v>90</v>
      </c>
      <c r="B2891" s="94" t="s">
        <v>90</v>
      </c>
      <c r="C2891" s="94" t="s">
        <v>90</v>
      </c>
      <c r="D2891" s="91">
        <v>0</v>
      </c>
    </row>
    <row r="2892" spans="1:4" s="7" customFormat="1">
      <c r="A2892" s="95" t="s">
        <v>90</v>
      </c>
      <c r="B2892" s="94" t="s">
        <v>90</v>
      </c>
      <c r="C2892" s="94" t="s">
        <v>90</v>
      </c>
      <c r="D2892" s="91">
        <v>0</v>
      </c>
    </row>
    <row r="2893" spans="1:4" s="7" customFormat="1">
      <c r="A2893" s="95" t="s">
        <v>90</v>
      </c>
      <c r="B2893" s="94" t="s">
        <v>90</v>
      </c>
      <c r="C2893" s="94" t="s">
        <v>90</v>
      </c>
      <c r="D2893" s="91">
        <v>0</v>
      </c>
    </row>
    <row r="2894" spans="1:4" s="7" customFormat="1">
      <c r="A2894" s="95" t="s">
        <v>90</v>
      </c>
      <c r="B2894" s="94" t="s">
        <v>90</v>
      </c>
      <c r="C2894" s="94" t="s">
        <v>90</v>
      </c>
      <c r="D2894" s="91">
        <v>0</v>
      </c>
    </row>
    <row r="2895" spans="1:4" s="7" customFormat="1">
      <c r="A2895" s="95" t="s">
        <v>90</v>
      </c>
      <c r="B2895" s="94" t="s">
        <v>90</v>
      </c>
      <c r="C2895" s="94" t="s">
        <v>90</v>
      </c>
      <c r="D2895" s="91">
        <v>0</v>
      </c>
    </row>
    <row r="2896" spans="1:4" s="7" customFormat="1">
      <c r="A2896" s="95" t="s">
        <v>90</v>
      </c>
      <c r="B2896" s="94" t="s">
        <v>90</v>
      </c>
      <c r="C2896" s="94" t="s">
        <v>90</v>
      </c>
      <c r="D2896" s="91">
        <v>0</v>
      </c>
    </row>
    <row r="2897" spans="1:4" s="7" customFormat="1">
      <c r="A2897" s="95" t="s">
        <v>90</v>
      </c>
      <c r="B2897" s="94" t="s">
        <v>90</v>
      </c>
      <c r="C2897" s="94" t="s">
        <v>90</v>
      </c>
      <c r="D2897" s="91">
        <v>0</v>
      </c>
    </row>
    <row r="2898" spans="1:4" s="7" customFormat="1">
      <c r="A2898" s="95" t="s">
        <v>90</v>
      </c>
      <c r="B2898" s="94" t="s">
        <v>90</v>
      </c>
      <c r="C2898" s="94" t="s">
        <v>90</v>
      </c>
      <c r="D2898" s="91">
        <v>0</v>
      </c>
    </row>
    <row r="2899" spans="1:4" s="7" customFormat="1">
      <c r="A2899" s="95" t="s">
        <v>90</v>
      </c>
      <c r="B2899" s="94" t="s">
        <v>90</v>
      </c>
      <c r="C2899" s="94" t="s">
        <v>90</v>
      </c>
      <c r="D2899" s="91">
        <v>0</v>
      </c>
    </row>
    <row r="2900" spans="1:4" s="7" customFormat="1">
      <c r="A2900" s="95" t="s">
        <v>90</v>
      </c>
      <c r="B2900" s="94" t="s">
        <v>90</v>
      </c>
      <c r="C2900" s="94" t="s">
        <v>90</v>
      </c>
      <c r="D2900" s="91">
        <v>0</v>
      </c>
    </row>
    <row r="2901" spans="1:4" s="7" customFormat="1">
      <c r="A2901" s="95" t="s">
        <v>90</v>
      </c>
      <c r="B2901" s="94" t="s">
        <v>90</v>
      </c>
      <c r="C2901" s="94" t="s">
        <v>90</v>
      </c>
      <c r="D2901" s="91">
        <v>0</v>
      </c>
    </row>
    <row r="2902" spans="1:4" s="7" customFormat="1">
      <c r="A2902" s="95" t="s">
        <v>90</v>
      </c>
      <c r="B2902" s="94" t="s">
        <v>90</v>
      </c>
      <c r="C2902" s="94" t="s">
        <v>90</v>
      </c>
      <c r="D2902" s="91">
        <v>0</v>
      </c>
    </row>
    <row r="2903" spans="1:4" s="7" customFormat="1">
      <c r="A2903" s="95" t="s">
        <v>90</v>
      </c>
      <c r="B2903" s="94" t="s">
        <v>90</v>
      </c>
      <c r="C2903" s="94" t="s">
        <v>90</v>
      </c>
      <c r="D2903" s="91">
        <v>0</v>
      </c>
    </row>
    <row r="2904" spans="1:4" s="7" customFormat="1">
      <c r="A2904" s="95" t="s">
        <v>90</v>
      </c>
      <c r="B2904" s="94" t="s">
        <v>90</v>
      </c>
      <c r="C2904" s="94" t="s">
        <v>90</v>
      </c>
      <c r="D2904" s="91">
        <v>0</v>
      </c>
    </row>
    <row r="2905" spans="1:4" s="7" customFormat="1">
      <c r="A2905" s="95" t="s">
        <v>90</v>
      </c>
      <c r="B2905" s="94" t="s">
        <v>90</v>
      </c>
      <c r="C2905" s="94" t="s">
        <v>90</v>
      </c>
      <c r="D2905" s="91">
        <v>0</v>
      </c>
    </row>
    <row r="2906" spans="1:4" s="7" customFormat="1">
      <c r="A2906" s="95" t="s">
        <v>90</v>
      </c>
      <c r="B2906" s="94" t="s">
        <v>90</v>
      </c>
      <c r="C2906" s="94" t="s">
        <v>90</v>
      </c>
      <c r="D2906" s="91">
        <v>0</v>
      </c>
    </row>
    <row r="2907" spans="1:4" s="7" customFormat="1">
      <c r="A2907" s="95" t="s">
        <v>90</v>
      </c>
      <c r="B2907" s="94" t="s">
        <v>90</v>
      </c>
      <c r="C2907" s="94" t="s">
        <v>90</v>
      </c>
      <c r="D2907" s="91">
        <v>0</v>
      </c>
    </row>
    <row r="2908" spans="1:4" s="7" customFormat="1">
      <c r="A2908" s="95" t="s">
        <v>90</v>
      </c>
      <c r="B2908" s="94" t="s">
        <v>90</v>
      </c>
      <c r="C2908" s="94" t="s">
        <v>90</v>
      </c>
      <c r="D2908" s="91">
        <v>0</v>
      </c>
    </row>
    <row r="2909" spans="1:4" s="7" customFormat="1">
      <c r="A2909" s="95" t="s">
        <v>90</v>
      </c>
      <c r="B2909" s="94" t="s">
        <v>90</v>
      </c>
      <c r="C2909" s="94" t="s">
        <v>90</v>
      </c>
      <c r="D2909" s="91">
        <v>0</v>
      </c>
    </row>
    <row r="2910" spans="1:4" s="7" customFormat="1">
      <c r="A2910" s="95" t="s">
        <v>90</v>
      </c>
      <c r="B2910" s="94" t="s">
        <v>90</v>
      </c>
      <c r="C2910" s="94" t="s">
        <v>90</v>
      </c>
      <c r="D2910" s="91">
        <v>0</v>
      </c>
    </row>
    <row r="2911" spans="1:4" s="7" customFormat="1">
      <c r="A2911" s="95" t="s">
        <v>90</v>
      </c>
      <c r="B2911" s="94" t="s">
        <v>90</v>
      </c>
      <c r="C2911" s="94" t="s">
        <v>90</v>
      </c>
      <c r="D2911" s="91">
        <v>0</v>
      </c>
    </row>
    <row r="2912" spans="1:4" s="7" customFormat="1">
      <c r="A2912" s="95" t="s">
        <v>90</v>
      </c>
      <c r="B2912" s="94" t="s">
        <v>90</v>
      </c>
      <c r="C2912" s="94" t="s">
        <v>90</v>
      </c>
      <c r="D2912" s="91">
        <v>0</v>
      </c>
    </row>
    <row r="2913" spans="1:4" s="7" customFormat="1">
      <c r="A2913" s="95" t="s">
        <v>90</v>
      </c>
      <c r="B2913" s="94" t="s">
        <v>90</v>
      </c>
      <c r="C2913" s="94" t="s">
        <v>90</v>
      </c>
      <c r="D2913" s="91">
        <v>0</v>
      </c>
    </row>
    <row r="2914" spans="1:4" s="7" customFormat="1">
      <c r="A2914" s="95" t="s">
        <v>90</v>
      </c>
      <c r="B2914" s="94" t="s">
        <v>90</v>
      </c>
      <c r="C2914" s="94" t="s">
        <v>90</v>
      </c>
      <c r="D2914" s="91">
        <v>0</v>
      </c>
    </row>
    <row r="2915" spans="1:4" s="7" customFormat="1">
      <c r="A2915" s="95" t="s">
        <v>90</v>
      </c>
      <c r="B2915" s="94" t="s">
        <v>90</v>
      </c>
      <c r="C2915" s="94" t="s">
        <v>90</v>
      </c>
      <c r="D2915" s="91">
        <v>0</v>
      </c>
    </row>
    <row r="2916" spans="1:4" s="7" customFormat="1">
      <c r="A2916" s="95" t="s">
        <v>90</v>
      </c>
      <c r="B2916" s="94" t="s">
        <v>90</v>
      </c>
      <c r="C2916" s="94" t="s">
        <v>90</v>
      </c>
      <c r="D2916" s="91">
        <v>0</v>
      </c>
    </row>
    <row r="2917" spans="1:4" s="7" customFormat="1">
      <c r="A2917" s="95" t="s">
        <v>90</v>
      </c>
      <c r="B2917" s="94" t="s">
        <v>90</v>
      </c>
      <c r="C2917" s="94" t="s">
        <v>90</v>
      </c>
      <c r="D2917" s="91">
        <v>0</v>
      </c>
    </row>
    <row r="2918" spans="1:4" s="7" customFormat="1">
      <c r="A2918" s="95" t="s">
        <v>90</v>
      </c>
      <c r="B2918" s="94" t="s">
        <v>90</v>
      </c>
      <c r="C2918" s="94" t="s">
        <v>90</v>
      </c>
      <c r="D2918" s="91">
        <v>0</v>
      </c>
    </row>
    <row r="2919" spans="1:4" s="7" customFormat="1">
      <c r="A2919" s="95" t="s">
        <v>90</v>
      </c>
      <c r="B2919" s="94" t="s">
        <v>90</v>
      </c>
      <c r="C2919" s="94" t="s">
        <v>90</v>
      </c>
      <c r="D2919" s="91">
        <v>0</v>
      </c>
    </row>
    <row r="2920" spans="1:4" s="7" customFormat="1">
      <c r="A2920" s="95" t="s">
        <v>90</v>
      </c>
      <c r="B2920" s="94" t="s">
        <v>90</v>
      </c>
      <c r="C2920" s="94" t="s">
        <v>90</v>
      </c>
      <c r="D2920" s="91">
        <v>0</v>
      </c>
    </row>
    <row r="2921" spans="1:4" s="7" customFormat="1">
      <c r="A2921" s="95" t="s">
        <v>90</v>
      </c>
      <c r="B2921" s="94" t="s">
        <v>90</v>
      </c>
      <c r="C2921" s="94" t="s">
        <v>90</v>
      </c>
      <c r="D2921" s="91">
        <v>0</v>
      </c>
    </row>
    <row r="2922" spans="1:4" s="7" customFormat="1">
      <c r="A2922" s="95" t="s">
        <v>90</v>
      </c>
      <c r="B2922" s="94" t="s">
        <v>90</v>
      </c>
      <c r="C2922" s="94" t="s">
        <v>90</v>
      </c>
      <c r="D2922" s="91">
        <v>0</v>
      </c>
    </row>
    <row r="2923" spans="1:4" s="7" customFormat="1">
      <c r="A2923" s="95" t="s">
        <v>90</v>
      </c>
      <c r="B2923" s="94" t="s">
        <v>90</v>
      </c>
      <c r="C2923" s="94" t="s">
        <v>90</v>
      </c>
      <c r="D2923" s="91">
        <v>0</v>
      </c>
    </row>
    <row r="2924" spans="1:4" s="7" customFormat="1">
      <c r="A2924" s="95" t="s">
        <v>90</v>
      </c>
      <c r="B2924" s="94" t="s">
        <v>90</v>
      </c>
      <c r="C2924" s="94" t="s">
        <v>90</v>
      </c>
      <c r="D2924" s="91">
        <v>0</v>
      </c>
    </row>
    <row r="2925" spans="1:4" s="7" customFormat="1">
      <c r="A2925" s="95" t="s">
        <v>90</v>
      </c>
      <c r="B2925" s="94" t="s">
        <v>90</v>
      </c>
      <c r="C2925" s="94" t="s">
        <v>90</v>
      </c>
      <c r="D2925" s="91">
        <v>0</v>
      </c>
    </row>
    <row r="2926" spans="1:4" s="7" customFormat="1">
      <c r="A2926" s="95" t="s">
        <v>90</v>
      </c>
      <c r="B2926" s="94" t="s">
        <v>90</v>
      </c>
      <c r="C2926" s="94" t="s">
        <v>90</v>
      </c>
      <c r="D2926" s="91">
        <v>0</v>
      </c>
    </row>
    <row r="2927" spans="1:4" s="7" customFormat="1">
      <c r="A2927" s="95" t="s">
        <v>90</v>
      </c>
      <c r="B2927" s="94" t="s">
        <v>90</v>
      </c>
      <c r="C2927" s="94" t="s">
        <v>90</v>
      </c>
      <c r="D2927" s="91">
        <v>0</v>
      </c>
    </row>
    <row r="2928" spans="1:4" s="7" customFormat="1">
      <c r="A2928" s="95" t="s">
        <v>90</v>
      </c>
      <c r="B2928" s="94" t="s">
        <v>90</v>
      </c>
      <c r="C2928" s="94" t="s">
        <v>90</v>
      </c>
      <c r="D2928" s="91">
        <v>0</v>
      </c>
    </row>
    <row r="2929" spans="1:4" s="7" customFormat="1">
      <c r="A2929" s="95" t="s">
        <v>90</v>
      </c>
      <c r="B2929" s="94" t="s">
        <v>90</v>
      </c>
      <c r="C2929" s="94" t="s">
        <v>90</v>
      </c>
      <c r="D2929" s="91">
        <v>0</v>
      </c>
    </row>
    <row r="2930" spans="1:4" s="7" customFormat="1">
      <c r="A2930" s="95" t="s">
        <v>90</v>
      </c>
      <c r="B2930" s="94" t="s">
        <v>90</v>
      </c>
      <c r="C2930" s="94" t="s">
        <v>90</v>
      </c>
      <c r="D2930" s="91">
        <v>0</v>
      </c>
    </row>
    <row r="2931" spans="1:4" s="7" customFormat="1">
      <c r="A2931" s="95" t="s">
        <v>90</v>
      </c>
      <c r="B2931" s="94" t="s">
        <v>90</v>
      </c>
      <c r="C2931" s="94" t="s">
        <v>90</v>
      </c>
      <c r="D2931" s="91">
        <v>0</v>
      </c>
    </row>
    <row r="2932" spans="1:4" s="7" customFormat="1">
      <c r="A2932" s="95" t="s">
        <v>90</v>
      </c>
      <c r="B2932" s="94" t="s">
        <v>90</v>
      </c>
      <c r="C2932" s="94" t="s">
        <v>90</v>
      </c>
      <c r="D2932" s="91">
        <v>0</v>
      </c>
    </row>
    <row r="2933" spans="1:4" s="7" customFormat="1">
      <c r="A2933" s="95" t="s">
        <v>90</v>
      </c>
      <c r="B2933" s="94" t="s">
        <v>90</v>
      </c>
      <c r="C2933" s="94" t="s">
        <v>90</v>
      </c>
      <c r="D2933" s="91">
        <v>0</v>
      </c>
    </row>
    <row r="2934" spans="1:4" s="7" customFormat="1">
      <c r="A2934" s="95" t="s">
        <v>90</v>
      </c>
      <c r="B2934" s="94" t="s">
        <v>90</v>
      </c>
      <c r="C2934" s="94" t="s">
        <v>90</v>
      </c>
      <c r="D2934" s="91">
        <v>0</v>
      </c>
    </row>
    <row r="2935" spans="1:4" s="7" customFormat="1">
      <c r="A2935" s="95" t="s">
        <v>90</v>
      </c>
      <c r="B2935" s="94" t="s">
        <v>90</v>
      </c>
      <c r="C2935" s="94" t="s">
        <v>90</v>
      </c>
      <c r="D2935" s="91">
        <v>0</v>
      </c>
    </row>
    <row r="2936" spans="1:4" s="7" customFormat="1">
      <c r="A2936" s="95" t="s">
        <v>90</v>
      </c>
      <c r="B2936" s="94" t="s">
        <v>90</v>
      </c>
      <c r="C2936" s="94" t="s">
        <v>90</v>
      </c>
      <c r="D2936" s="91">
        <v>0</v>
      </c>
    </row>
    <row r="2937" spans="1:4" s="7" customFormat="1">
      <c r="A2937" s="95" t="s">
        <v>90</v>
      </c>
      <c r="B2937" s="94" t="s">
        <v>90</v>
      </c>
      <c r="C2937" s="94" t="s">
        <v>90</v>
      </c>
      <c r="D2937" s="91">
        <v>0</v>
      </c>
    </row>
    <row r="2938" spans="1:4" s="7" customFormat="1">
      <c r="A2938" s="95" t="s">
        <v>90</v>
      </c>
      <c r="B2938" s="94" t="s">
        <v>90</v>
      </c>
      <c r="C2938" s="94" t="s">
        <v>90</v>
      </c>
      <c r="D2938" s="91">
        <v>0</v>
      </c>
    </row>
    <row r="2939" spans="1:4" s="7" customFormat="1">
      <c r="A2939" s="95" t="s">
        <v>90</v>
      </c>
      <c r="B2939" s="94" t="s">
        <v>90</v>
      </c>
      <c r="C2939" s="94" t="s">
        <v>90</v>
      </c>
      <c r="D2939" s="91">
        <v>0</v>
      </c>
    </row>
    <row r="2940" spans="1:4" s="7" customFormat="1">
      <c r="A2940" s="95" t="s">
        <v>90</v>
      </c>
      <c r="B2940" s="94" t="s">
        <v>90</v>
      </c>
      <c r="C2940" s="94" t="s">
        <v>90</v>
      </c>
      <c r="D2940" s="91">
        <v>0</v>
      </c>
    </row>
    <row r="2941" spans="1:4" s="7" customFormat="1">
      <c r="A2941" s="95" t="s">
        <v>90</v>
      </c>
      <c r="B2941" s="94" t="s">
        <v>90</v>
      </c>
      <c r="C2941" s="94" t="s">
        <v>90</v>
      </c>
      <c r="D2941" s="91">
        <v>0</v>
      </c>
    </row>
    <row r="2942" spans="1:4" s="7" customFormat="1">
      <c r="A2942" s="95" t="s">
        <v>90</v>
      </c>
      <c r="B2942" s="94" t="s">
        <v>90</v>
      </c>
      <c r="C2942" s="94" t="s">
        <v>90</v>
      </c>
      <c r="D2942" s="91">
        <v>0</v>
      </c>
    </row>
    <row r="2943" spans="1:4" s="7" customFormat="1">
      <c r="A2943" s="95" t="s">
        <v>90</v>
      </c>
      <c r="B2943" s="94" t="s">
        <v>90</v>
      </c>
      <c r="C2943" s="94" t="s">
        <v>90</v>
      </c>
      <c r="D2943" s="91">
        <v>0</v>
      </c>
    </row>
    <row r="2944" spans="1:4" s="7" customFormat="1">
      <c r="A2944" s="95" t="s">
        <v>90</v>
      </c>
      <c r="B2944" s="94" t="s">
        <v>90</v>
      </c>
      <c r="C2944" s="94" t="s">
        <v>90</v>
      </c>
      <c r="D2944" s="91">
        <v>0</v>
      </c>
    </row>
    <row r="2945" spans="1:4" s="7" customFormat="1">
      <c r="A2945" s="95" t="s">
        <v>90</v>
      </c>
      <c r="B2945" s="94" t="s">
        <v>90</v>
      </c>
      <c r="C2945" s="94" t="s">
        <v>90</v>
      </c>
      <c r="D2945" s="91">
        <v>0</v>
      </c>
    </row>
    <row r="2946" spans="1:4" s="7" customFormat="1">
      <c r="A2946" s="95" t="s">
        <v>90</v>
      </c>
      <c r="B2946" s="94" t="s">
        <v>90</v>
      </c>
      <c r="C2946" s="94" t="s">
        <v>90</v>
      </c>
      <c r="D2946" s="91">
        <v>0</v>
      </c>
    </row>
    <row r="2947" spans="1:4" s="7" customFormat="1">
      <c r="A2947" s="95" t="s">
        <v>90</v>
      </c>
      <c r="B2947" s="94" t="s">
        <v>90</v>
      </c>
      <c r="C2947" s="94" t="s">
        <v>90</v>
      </c>
      <c r="D2947" s="91">
        <v>0</v>
      </c>
    </row>
    <row r="2948" spans="1:4" s="7" customFormat="1">
      <c r="A2948" s="95" t="s">
        <v>90</v>
      </c>
      <c r="B2948" s="94" t="s">
        <v>90</v>
      </c>
      <c r="C2948" s="94" t="s">
        <v>90</v>
      </c>
      <c r="D2948" s="91">
        <v>0</v>
      </c>
    </row>
    <row r="2949" spans="1:4" s="7" customFormat="1">
      <c r="A2949" s="95" t="s">
        <v>90</v>
      </c>
      <c r="B2949" s="94" t="s">
        <v>90</v>
      </c>
      <c r="C2949" s="94" t="s">
        <v>90</v>
      </c>
      <c r="D2949" s="91">
        <v>0</v>
      </c>
    </row>
    <row r="2950" spans="1:4" s="7" customFormat="1">
      <c r="A2950" s="95" t="s">
        <v>90</v>
      </c>
      <c r="B2950" s="94" t="s">
        <v>90</v>
      </c>
      <c r="C2950" s="94" t="s">
        <v>90</v>
      </c>
      <c r="D2950" s="91">
        <v>0</v>
      </c>
    </row>
    <row r="2951" spans="1:4" s="7" customFormat="1">
      <c r="A2951" s="95" t="s">
        <v>90</v>
      </c>
      <c r="B2951" s="94" t="s">
        <v>90</v>
      </c>
      <c r="C2951" s="94" t="s">
        <v>90</v>
      </c>
      <c r="D2951" s="91">
        <v>0</v>
      </c>
    </row>
    <row r="2952" spans="1:4" s="7" customFormat="1">
      <c r="A2952" s="95" t="s">
        <v>90</v>
      </c>
      <c r="B2952" s="94" t="s">
        <v>90</v>
      </c>
      <c r="C2952" s="94" t="s">
        <v>90</v>
      </c>
      <c r="D2952" s="91">
        <v>0</v>
      </c>
    </row>
    <row r="2953" spans="1:4" s="7" customFormat="1">
      <c r="A2953" s="95" t="s">
        <v>90</v>
      </c>
      <c r="B2953" s="94" t="s">
        <v>90</v>
      </c>
      <c r="C2953" s="94" t="s">
        <v>90</v>
      </c>
      <c r="D2953" s="91">
        <v>0</v>
      </c>
    </row>
    <row r="2954" spans="1:4" s="7" customFormat="1">
      <c r="A2954" s="95" t="s">
        <v>90</v>
      </c>
      <c r="B2954" s="94" t="s">
        <v>90</v>
      </c>
      <c r="C2954" s="94" t="s">
        <v>90</v>
      </c>
      <c r="D2954" s="91">
        <v>0</v>
      </c>
    </row>
    <row r="2955" spans="1:4" s="7" customFormat="1">
      <c r="A2955" s="95" t="s">
        <v>90</v>
      </c>
      <c r="B2955" s="94" t="s">
        <v>90</v>
      </c>
      <c r="C2955" s="94" t="s">
        <v>90</v>
      </c>
      <c r="D2955" s="91">
        <v>0</v>
      </c>
    </row>
    <row r="2956" spans="1:4" s="7" customFormat="1">
      <c r="A2956" s="95" t="s">
        <v>90</v>
      </c>
      <c r="B2956" s="94" t="s">
        <v>90</v>
      </c>
      <c r="C2956" s="94" t="s">
        <v>90</v>
      </c>
      <c r="D2956" s="91">
        <v>0</v>
      </c>
    </row>
    <row r="2957" spans="1:4" s="7" customFormat="1">
      <c r="A2957" s="95" t="s">
        <v>90</v>
      </c>
      <c r="B2957" s="94" t="s">
        <v>90</v>
      </c>
      <c r="C2957" s="94" t="s">
        <v>90</v>
      </c>
      <c r="D2957" s="91">
        <v>0</v>
      </c>
    </row>
    <row r="2958" spans="1:4" s="7" customFormat="1">
      <c r="A2958" s="95" t="s">
        <v>90</v>
      </c>
      <c r="B2958" s="94" t="s">
        <v>90</v>
      </c>
      <c r="C2958" s="94" t="s">
        <v>90</v>
      </c>
      <c r="D2958" s="91">
        <v>0</v>
      </c>
    </row>
    <row r="2959" spans="1:4" s="7" customFormat="1">
      <c r="A2959" s="95" t="s">
        <v>90</v>
      </c>
      <c r="B2959" s="94" t="s">
        <v>90</v>
      </c>
      <c r="C2959" s="94" t="s">
        <v>90</v>
      </c>
      <c r="D2959" s="91">
        <v>0</v>
      </c>
    </row>
    <row r="2960" spans="1:4" s="7" customFormat="1">
      <c r="A2960" s="95" t="s">
        <v>90</v>
      </c>
      <c r="B2960" s="94" t="s">
        <v>90</v>
      </c>
      <c r="C2960" s="94" t="s">
        <v>90</v>
      </c>
      <c r="D2960" s="91">
        <v>0</v>
      </c>
    </row>
    <row r="2961" spans="1:4" s="7" customFormat="1">
      <c r="A2961" s="95" t="s">
        <v>90</v>
      </c>
      <c r="B2961" s="94" t="s">
        <v>90</v>
      </c>
      <c r="C2961" s="94" t="s">
        <v>90</v>
      </c>
      <c r="D2961" s="91">
        <v>0</v>
      </c>
    </row>
    <row r="2962" spans="1:4" s="7" customFormat="1">
      <c r="A2962" s="95" t="s">
        <v>90</v>
      </c>
      <c r="B2962" s="94" t="s">
        <v>90</v>
      </c>
      <c r="C2962" s="94" t="s">
        <v>90</v>
      </c>
      <c r="D2962" s="91">
        <v>0</v>
      </c>
    </row>
    <row r="2963" spans="1:4" s="7" customFormat="1">
      <c r="A2963" s="95" t="s">
        <v>90</v>
      </c>
      <c r="B2963" s="94" t="s">
        <v>90</v>
      </c>
      <c r="C2963" s="94" t="s">
        <v>90</v>
      </c>
      <c r="D2963" s="91">
        <v>0</v>
      </c>
    </row>
    <row r="2964" spans="1:4" s="7" customFormat="1">
      <c r="A2964" s="95" t="s">
        <v>90</v>
      </c>
      <c r="B2964" s="94" t="s">
        <v>90</v>
      </c>
      <c r="C2964" s="94" t="s">
        <v>90</v>
      </c>
      <c r="D2964" s="91">
        <v>0</v>
      </c>
    </row>
    <row r="2965" spans="1:4" s="7" customFormat="1">
      <c r="A2965" s="95" t="s">
        <v>90</v>
      </c>
      <c r="B2965" s="94" t="s">
        <v>90</v>
      </c>
      <c r="C2965" s="94" t="s">
        <v>90</v>
      </c>
      <c r="D2965" s="91">
        <v>0</v>
      </c>
    </row>
    <row r="2966" spans="1:4" s="7" customFormat="1">
      <c r="A2966" s="95" t="s">
        <v>90</v>
      </c>
      <c r="B2966" s="94" t="s">
        <v>90</v>
      </c>
      <c r="C2966" s="94" t="s">
        <v>90</v>
      </c>
      <c r="D2966" s="91">
        <v>0</v>
      </c>
    </row>
    <row r="2967" spans="1:4" s="7" customFormat="1">
      <c r="A2967" s="95" t="s">
        <v>90</v>
      </c>
      <c r="B2967" s="94" t="s">
        <v>90</v>
      </c>
      <c r="C2967" s="94" t="s">
        <v>90</v>
      </c>
      <c r="D2967" s="91">
        <v>0</v>
      </c>
    </row>
    <row r="2968" spans="1:4" s="7" customFormat="1">
      <c r="A2968" s="95" t="s">
        <v>90</v>
      </c>
      <c r="B2968" s="94" t="s">
        <v>90</v>
      </c>
      <c r="C2968" s="94" t="s">
        <v>90</v>
      </c>
      <c r="D2968" s="91">
        <v>0</v>
      </c>
    </row>
    <row r="2969" spans="1:4" s="7" customFormat="1">
      <c r="A2969" s="95" t="s">
        <v>90</v>
      </c>
      <c r="B2969" s="94" t="s">
        <v>90</v>
      </c>
      <c r="C2969" s="94" t="s">
        <v>90</v>
      </c>
      <c r="D2969" s="91">
        <v>0</v>
      </c>
    </row>
    <row r="2970" spans="1:4" s="7" customFormat="1">
      <c r="A2970" s="95" t="s">
        <v>90</v>
      </c>
      <c r="B2970" s="94" t="s">
        <v>90</v>
      </c>
      <c r="C2970" s="94" t="s">
        <v>90</v>
      </c>
      <c r="D2970" s="91">
        <v>0</v>
      </c>
    </row>
    <row r="2971" spans="1:4" s="7" customFormat="1">
      <c r="A2971" s="95" t="s">
        <v>90</v>
      </c>
      <c r="B2971" s="94" t="s">
        <v>90</v>
      </c>
      <c r="C2971" s="94" t="s">
        <v>90</v>
      </c>
      <c r="D2971" s="91">
        <v>0</v>
      </c>
    </row>
    <row r="2972" spans="1:4" s="7" customFormat="1">
      <c r="A2972" s="95" t="s">
        <v>90</v>
      </c>
      <c r="B2972" s="94" t="s">
        <v>90</v>
      </c>
      <c r="C2972" s="94" t="s">
        <v>90</v>
      </c>
      <c r="D2972" s="91">
        <v>0</v>
      </c>
    </row>
    <row r="2973" spans="1:4" s="7" customFormat="1">
      <c r="A2973" s="95" t="s">
        <v>90</v>
      </c>
      <c r="B2973" s="94" t="s">
        <v>90</v>
      </c>
      <c r="C2973" s="94" t="s">
        <v>90</v>
      </c>
      <c r="D2973" s="91">
        <v>0</v>
      </c>
    </row>
    <row r="2974" spans="1:4" s="7" customFormat="1">
      <c r="A2974" s="95" t="s">
        <v>90</v>
      </c>
      <c r="B2974" s="94" t="s">
        <v>90</v>
      </c>
      <c r="C2974" s="94" t="s">
        <v>90</v>
      </c>
      <c r="D2974" s="91">
        <v>0</v>
      </c>
    </row>
    <row r="2975" spans="1:4" s="7" customFormat="1">
      <c r="A2975" s="95" t="s">
        <v>90</v>
      </c>
      <c r="B2975" s="94" t="s">
        <v>90</v>
      </c>
      <c r="C2975" s="94" t="s">
        <v>90</v>
      </c>
      <c r="D2975" s="91">
        <v>0</v>
      </c>
    </row>
    <row r="2976" spans="1:4" s="7" customFormat="1">
      <c r="A2976" s="95" t="s">
        <v>90</v>
      </c>
      <c r="B2976" s="94" t="s">
        <v>90</v>
      </c>
      <c r="C2976" s="94" t="s">
        <v>90</v>
      </c>
      <c r="D2976" s="91">
        <v>0</v>
      </c>
    </row>
    <row r="2977" spans="1:4" s="7" customFormat="1">
      <c r="A2977" s="95" t="s">
        <v>90</v>
      </c>
      <c r="B2977" s="94" t="s">
        <v>90</v>
      </c>
      <c r="C2977" s="94" t="s">
        <v>90</v>
      </c>
      <c r="D2977" s="91">
        <v>0</v>
      </c>
    </row>
    <row r="2978" spans="1:4" s="7" customFormat="1">
      <c r="A2978" s="95" t="s">
        <v>90</v>
      </c>
      <c r="B2978" s="94" t="s">
        <v>90</v>
      </c>
      <c r="C2978" s="94" t="s">
        <v>90</v>
      </c>
      <c r="D2978" s="91">
        <v>0</v>
      </c>
    </row>
    <row r="2979" spans="1:4" s="7" customFormat="1">
      <c r="A2979" s="95" t="s">
        <v>90</v>
      </c>
      <c r="B2979" s="94" t="s">
        <v>90</v>
      </c>
      <c r="C2979" s="94" t="s">
        <v>90</v>
      </c>
      <c r="D2979" s="91">
        <v>0</v>
      </c>
    </row>
    <row r="2980" spans="1:4" s="7" customFormat="1">
      <c r="A2980" s="95" t="s">
        <v>90</v>
      </c>
      <c r="B2980" s="94" t="s">
        <v>90</v>
      </c>
      <c r="C2980" s="94" t="s">
        <v>90</v>
      </c>
      <c r="D2980" s="91">
        <v>0</v>
      </c>
    </row>
    <row r="2981" spans="1:4" s="7" customFormat="1">
      <c r="A2981" s="95" t="s">
        <v>90</v>
      </c>
      <c r="B2981" s="94" t="s">
        <v>90</v>
      </c>
      <c r="C2981" s="94" t="s">
        <v>90</v>
      </c>
      <c r="D2981" s="91">
        <v>0</v>
      </c>
    </row>
    <row r="2982" spans="1:4" s="7" customFormat="1">
      <c r="A2982" s="95" t="s">
        <v>90</v>
      </c>
      <c r="B2982" s="94" t="s">
        <v>90</v>
      </c>
      <c r="C2982" s="94" t="s">
        <v>90</v>
      </c>
      <c r="D2982" s="91">
        <v>0</v>
      </c>
    </row>
    <row r="2983" spans="1:4" s="7" customFormat="1">
      <c r="A2983" s="95" t="s">
        <v>90</v>
      </c>
      <c r="B2983" s="94" t="s">
        <v>90</v>
      </c>
      <c r="C2983" s="94" t="s">
        <v>90</v>
      </c>
      <c r="D2983" s="91">
        <v>0</v>
      </c>
    </row>
    <row r="2984" spans="1:4" s="7" customFormat="1">
      <c r="A2984" s="95" t="s">
        <v>90</v>
      </c>
      <c r="B2984" s="94" t="s">
        <v>90</v>
      </c>
      <c r="C2984" s="94" t="s">
        <v>90</v>
      </c>
      <c r="D2984" s="91">
        <v>0</v>
      </c>
    </row>
    <row r="2985" spans="1:4" s="7" customFormat="1">
      <c r="A2985" s="95" t="s">
        <v>90</v>
      </c>
      <c r="B2985" s="94" t="s">
        <v>90</v>
      </c>
      <c r="C2985" s="94" t="s">
        <v>90</v>
      </c>
      <c r="D2985" s="91">
        <v>0</v>
      </c>
    </row>
    <row r="2986" spans="1:4" s="7" customFormat="1">
      <c r="A2986" s="95" t="s">
        <v>90</v>
      </c>
      <c r="B2986" s="94" t="s">
        <v>90</v>
      </c>
      <c r="C2986" s="94" t="s">
        <v>90</v>
      </c>
      <c r="D2986" s="91">
        <v>0</v>
      </c>
    </row>
    <row r="2987" spans="1:4" s="7" customFormat="1">
      <c r="A2987" s="95" t="s">
        <v>90</v>
      </c>
      <c r="B2987" s="94" t="s">
        <v>90</v>
      </c>
      <c r="C2987" s="94" t="s">
        <v>90</v>
      </c>
      <c r="D2987" s="91">
        <v>0</v>
      </c>
    </row>
    <row r="2988" spans="1:4" s="7" customFormat="1">
      <c r="A2988" s="95" t="s">
        <v>90</v>
      </c>
      <c r="B2988" s="94" t="s">
        <v>90</v>
      </c>
      <c r="C2988" s="94" t="s">
        <v>90</v>
      </c>
      <c r="D2988" s="91">
        <v>0</v>
      </c>
    </row>
    <row r="2989" spans="1:4" s="7" customFormat="1">
      <c r="A2989" s="95" t="s">
        <v>90</v>
      </c>
      <c r="B2989" s="94" t="s">
        <v>90</v>
      </c>
      <c r="C2989" s="94" t="s">
        <v>90</v>
      </c>
      <c r="D2989" s="91">
        <v>0</v>
      </c>
    </row>
    <row r="2990" spans="1:4" s="7" customFormat="1">
      <c r="A2990" s="95" t="s">
        <v>90</v>
      </c>
      <c r="B2990" s="94" t="s">
        <v>90</v>
      </c>
      <c r="C2990" s="94" t="s">
        <v>90</v>
      </c>
      <c r="D2990" s="91">
        <v>0</v>
      </c>
    </row>
    <row r="2991" spans="1:4" s="7" customFormat="1">
      <c r="A2991" s="95" t="s">
        <v>90</v>
      </c>
      <c r="B2991" s="94" t="s">
        <v>90</v>
      </c>
      <c r="C2991" s="94" t="s">
        <v>90</v>
      </c>
      <c r="D2991" s="91">
        <v>0</v>
      </c>
    </row>
    <row r="2992" spans="1:4" s="7" customFormat="1">
      <c r="A2992" s="95" t="s">
        <v>90</v>
      </c>
      <c r="B2992" s="94" t="s">
        <v>90</v>
      </c>
      <c r="C2992" s="94" t="s">
        <v>90</v>
      </c>
      <c r="D2992" s="91">
        <v>0</v>
      </c>
    </row>
    <row r="2993" spans="1:4" s="7" customFormat="1">
      <c r="A2993" s="95" t="s">
        <v>90</v>
      </c>
      <c r="B2993" s="94" t="s">
        <v>90</v>
      </c>
      <c r="C2993" s="94" t="s">
        <v>90</v>
      </c>
      <c r="D2993" s="91">
        <v>0</v>
      </c>
    </row>
    <row r="2994" spans="1:4" s="7" customFormat="1">
      <c r="A2994" s="95" t="s">
        <v>90</v>
      </c>
      <c r="B2994" s="94" t="s">
        <v>90</v>
      </c>
      <c r="C2994" s="94" t="s">
        <v>90</v>
      </c>
      <c r="D2994" s="91">
        <v>0</v>
      </c>
    </row>
    <row r="2995" spans="1:4" s="7" customFormat="1">
      <c r="A2995" s="95" t="s">
        <v>90</v>
      </c>
      <c r="B2995" s="94" t="s">
        <v>90</v>
      </c>
      <c r="C2995" s="94" t="s">
        <v>90</v>
      </c>
      <c r="D2995" s="91">
        <v>0</v>
      </c>
    </row>
    <row r="2996" spans="1:4" s="7" customFormat="1">
      <c r="A2996" s="95" t="s">
        <v>90</v>
      </c>
      <c r="B2996" s="94" t="s">
        <v>90</v>
      </c>
      <c r="C2996" s="94" t="s">
        <v>90</v>
      </c>
      <c r="D2996" s="91">
        <v>0</v>
      </c>
    </row>
    <row r="2997" spans="1:4" s="7" customFormat="1">
      <c r="A2997" s="95" t="s">
        <v>90</v>
      </c>
      <c r="B2997" s="94" t="s">
        <v>90</v>
      </c>
      <c r="C2997" s="94" t="s">
        <v>90</v>
      </c>
      <c r="D2997" s="91">
        <v>0</v>
      </c>
    </row>
    <row r="2998" spans="1:4" s="7" customFormat="1">
      <c r="A2998" s="95" t="s">
        <v>90</v>
      </c>
      <c r="B2998" s="94" t="s">
        <v>90</v>
      </c>
      <c r="C2998" s="94" t="s">
        <v>90</v>
      </c>
      <c r="D2998" s="91">
        <v>0</v>
      </c>
    </row>
    <row r="2999" spans="1:4" s="7" customFormat="1">
      <c r="A2999" s="95" t="s">
        <v>90</v>
      </c>
      <c r="B2999" s="94" t="s">
        <v>90</v>
      </c>
      <c r="C2999" s="94" t="s">
        <v>90</v>
      </c>
      <c r="D2999" s="91">
        <v>0</v>
      </c>
    </row>
    <row r="3000" spans="1:4" s="7" customFormat="1">
      <c r="A3000" s="95" t="s">
        <v>90</v>
      </c>
      <c r="B3000" s="94" t="s">
        <v>90</v>
      </c>
      <c r="C3000" s="94" t="s">
        <v>90</v>
      </c>
      <c r="D3000" s="91">
        <v>0</v>
      </c>
    </row>
    <row r="3001" spans="1:4" s="7" customFormat="1">
      <c r="A3001" s="95" t="s">
        <v>90</v>
      </c>
      <c r="B3001" s="94" t="s">
        <v>90</v>
      </c>
      <c r="C3001" s="94" t="s">
        <v>90</v>
      </c>
      <c r="D3001" s="91">
        <v>0</v>
      </c>
    </row>
    <row r="3002" spans="1:4" s="7" customFormat="1">
      <c r="A3002" s="95" t="s">
        <v>90</v>
      </c>
      <c r="B3002" s="94" t="s">
        <v>90</v>
      </c>
      <c r="C3002" s="94" t="s">
        <v>90</v>
      </c>
      <c r="D3002" s="91">
        <v>0</v>
      </c>
    </row>
    <row r="3003" spans="1:4" s="7" customFormat="1">
      <c r="A3003" s="95" t="s">
        <v>90</v>
      </c>
      <c r="B3003" s="94" t="s">
        <v>90</v>
      </c>
      <c r="C3003" s="94" t="s">
        <v>90</v>
      </c>
      <c r="D3003" s="91">
        <v>0</v>
      </c>
    </row>
    <row r="3004" spans="1:4" s="7" customFormat="1">
      <c r="A3004" s="95" t="s">
        <v>90</v>
      </c>
      <c r="B3004" s="94" t="s">
        <v>90</v>
      </c>
      <c r="C3004" s="94" t="s">
        <v>90</v>
      </c>
      <c r="D3004" s="91">
        <v>0</v>
      </c>
    </row>
    <row r="3005" spans="1:4" s="7" customFormat="1">
      <c r="A3005" s="95" t="s">
        <v>90</v>
      </c>
      <c r="B3005" s="94" t="s">
        <v>90</v>
      </c>
      <c r="C3005" s="94" t="s">
        <v>90</v>
      </c>
      <c r="D3005" s="91">
        <v>0</v>
      </c>
    </row>
    <row r="3006" spans="1:4" s="7" customFormat="1">
      <c r="A3006" s="95" t="s">
        <v>90</v>
      </c>
      <c r="B3006" s="94" t="s">
        <v>90</v>
      </c>
      <c r="C3006" s="94" t="s">
        <v>90</v>
      </c>
      <c r="D3006" s="91">
        <v>0</v>
      </c>
    </row>
    <row r="3007" spans="1:4" s="7" customFormat="1">
      <c r="A3007" s="95" t="s">
        <v>90</v>
      </c>
      <c r="B3007" s="94" t="s">
        <v>90</v>
      </c>
      <c r="C3007" s="94" t="s">
        <v>90</v>
      </c>
      <c r="D3007" s="91">
        <v>0</v>
      </c>
    </row>
    <row r="3008" spans="1:4" s="7" customFormat="1">
      <c r="A3008" s="95" t="s">
        <v>90</v>
      </c>
      <c r="B3008" s="94" t="s">
        <v>90</v>
      </c>
      <c r="C3008" s="94" t="s">
        <v>90</v>
      </c>
      <c r="D3008" s="91">
        <v>0</v>
      </c>
    </row>
    <row r="3009" spans="1:4" s="7" customFormat="1">
      <c r="A3009" s="95" t="s">
        <v>90</v>
      </c>
      <c r="B3009" s="94" t="s">
        <v>90</v>
      </c>
      <c r="C3009" s="94" t="s">
        <v>90</v>
      </c>
      <c r="D3009" s="91">
        <v>0</v>
      </c>
    </row>
    <row r="3010" spans="1:4" s="7" customFormat="1">
      <c r="A3010" s="95" t="s">
        <v>90</v>
      </c>
      <c r="B3010" s="94" t="s">
        <v>90</v>
      </c>
      <c r="C3010" s="94" t="s">
        <v>90</v>
      </c>
      <c r="D3010" s="91">
        <v>0</v>
      </c>
    </row>
    <row r="3011" spans="1:4" s="7" customFormat="1">
      <c r="A3011" s="95" t="s">
        <v>90</v>
      </c>
      <c r="B3011" s="94" t="s">
        <v>90</v>
      </c>
      <c r="C3011" s="94" t="s">
        <v>90</v>
      </c>
      <c r="D3011" s="91">
        <v>0</v>
      </c>
    </row>
    <row r="3012" spans="1:4" s="7" customFormat="1">
      <c r="A3012" s="95" t="s">
        <v>90</v>
      </c>
      <c r="B3012" s="94" t="s">
        <v>90</v>
      </c>
      <c r="C3012" s="94" t="s">
        <v>90</v>
      </c>
      <c r="D3012" s="91">
        <v>0</v>
      </c>
    </row>
    <row r="3013" spans="1:4" s="7" customFormat="1">
      <c r="A3013" s="95" t="s">
        <v>90</v>
      </c>
      <c r="B3013" s="94" t="s">
        <v>90</v>
      </c>
      <c r="C3013" s="94" t="s">
        <v>90</v>
      </c>
      <c r="D3013" s="91">
        <v>0</v>
      </c>
    </row>
    <row r="3014" spans="1:4" s="7" customFormat="1">
      <c r="A3014" s="95" t="s">
        <v>90</v>
      </c>
      <c r="B3014" s="94" t="s">
        <v>90</v>
      </c>
      <c r="C3014" s="94" t="s">
        <v>90</v>
      </c>
      <c r="D3014" s="91">
        <v>0</v>
      </c>
    </row>
    <row r="3015" spans="1:4" s="7" customFormat="1">
      <c r="A3015" s="95" t="s">
        <v>90</v>
      </c>
      <c r="B3015" s="94" t="s">
        <v>90</v>
      </c>
      <c r="C3015" s="94" t="s">
        <v>90</v>
      </c>
      <c r="D3015" s="91">
        <v>0</v>
      </c>
    </row>
    <row r="3016" spans="1:4" s="7" customFormat="1">
      <c r="A3016" s="95" t="s">
        <v>90</v>
      </c>
      <c r="B3016" s="94" t="s">
        <v>90</v>
      </c>
      <c r="C3016" s="94" t="s">
        <v>90</v>
      </c>
      <c r="D3016" s="91">
        <v>0</v>
      </c>
    </row>
    <row r="3017" spans="1:4" s="7" customFormat="1">
      <c r="A3017" s="95" t="s">
        <v>90</v>
      </c>
      <c r="B3017" s="94" t="s">
        <v>90</v>
      </c>
      <c r="C3017" s="94" t="s">
        <v>90</v>
      </c>
      <c r="D3017" s="91">
        <v>0</v>
      </c>
    </row>
    <row r="3018" spans="1:4" s="7" customFormat="1">
      <c r="A3018" s="95" t="s">
        <v>90</v>
      </c>
      <c r="B3018" s="94" t="s">
        <v>90</v>
      </c>
      <c r="C3018" s="94" t="s">
        <v>90</v>
      </c>
      <c r="D3018" s="91">
        <v>0</v>
      </c>
    </row>
    <row r="3019" spans="1:4" s="7" customFormat="1">
      <c r="A3019" s="95" t="s">
        <v>90</v>
      </c>
      <c r="B3019" s="94" t="s">
        <v>90</v>
      </c>
      <c r="C3019" s="94" t="s">
        <v>90</v>
      </c>
      <c r="D3019" s="91">
        <v>0</v>
      </c>
    </row>
    <row r="3020" spans="1:4" s="7" customFormat="1">
      <c r="A3020" s="95" t="s">
        <v>90</v>
      </c>
      <c r="B3020" s="94" t="s">
        <v>90</v>
      </c>
      <c r="C3020" s="94" t="s">
        <v>90</v>
      </c>
      <c r="D3020" s="91">
        <v>0</v>
      </c>
    </row>
    <row r="3021" spans="1:4" s="7" customFormat="1">
      <c r="A3021" s="95" t="s">
        <v>90</v>
      </c>
      <c r="B3021" s="94" t="s">
        <v>90</v>
      </c>
      <c r="C3021" s="94" t="s">
        <v>90</v>
      </c>
      <c r="D3021" s="91">
        <v>0</v>
      </c>
    </row>
    <row r="3022" spans="1:4" s="7" customFormat="1">
      <c r="A3022" s="95" t="s">
        <v>90</v>
      </c>
      <c r="B3022" s="94" t="s">
        <v>90</v>
      </c>
      <c r="C3022" s="94" t="s">
        <v>90</v>
      </c>
      <c r="D3022" s="91">
        <v>0</v>
      </c>
    </row>
    <row r="3023" spans="1:4" s="7" customFormat="1">
      <c r="A3023" s="95" t="s">
        <v>90</v>
      </c>
      <c r="B3023" s="94" t="s">
        <v>90</v>
      </c>
      <c r="C3023" s="94" t="s">
        <v>90</v>
      </c>
      <c r="D3023" s="91">
        <v>0</v>
      </c>
    </row>
    <row r="3024" spans="1:4" s="7" customFormat="1">
      <c r="A3024" s="95" t="s">
        <v>90</v>
      </c>
      <c r="B3024" s="94" t="s">
        <v>90</v>
      </c>
      <c r="C3024" s="94" t="s">
        <v>90</v>
      </c>
      <c r="D3024" s="91">
        <v>0</v>
      </c>
    </row>
    <row r="3025" spans="1:4" s="7" customFormat="1">
      <c r="A3025" s="95" t="s">
        <v>90</v>
      </c>
      <c r="B3025" s="94" t="s">
        <v>90</v>
      </c>
      <c r="C3025" s="94" t="s">
        <v>90</v>
      </c>
      <c r="D3025" s="91">
        <v>0</v>
      </c>
    </row>
    <row r="3026" spans="1:4" s="7" customFormat="1">
      <c r="A3026" s="95" t="s">
        <v>90</v>
      </c>
      <c r="B3026" s="94" t="s">
        <v>90</v>
      </c>
      <c r="C3026" s="94" t="s">
        <v>90</v>
      </c>
      <c r="D3026" s="91">
        <v>0</v>
      </c>
    </row>
    <row r="3027" spans="1:4" s="7" customFormat="1">
      <c r="A3027" s="95" t="s">
        <v>90</v>
      </c>
      <c r="B3027" s="94" t="s">
        <v>90</v>
      </c>
      <c r="C3027" s="94" t="s">
        <v>90</v>
      </c>
      <c r="D3027" s="91">
        <v>0</v>
      </c>
    </row>
    <row r="3028" spans="1:4" s="7" customFormat="1">
      <c r="A3028" s="95" t="s">
        <v>90</v>
      </c>
      <c r="B3028" s="94" t="s">
        <v>90</v>
      </c>
      <c r="C3028" s="94" t="s">
        <v>90</v>
      </c>
      <c r="D3028" s="91">
        <v>0</v>
      </c>
    </row>
    <row r="3029" spans="1:4" s="7" customFormat="1">
      <c r="A3029" s="95" t="s">
        <v>90</v>
      </c>
      <c r="B3029" s="94" t="s">
        <v>90</v>
      </c>
      <c r="C3029" s="94" t="s">
        <v>90</v>
      </c>
      <c r="D3029" s="91">
        <v>0</v>
      </c>
    </row>
    <row r="3030" spans="1:4" s="7" customFormat="1">
      <c r="A3030" s="95" t="s">
        <v>90</v>
      </c>
      <c r="B3030" s="94" t="s">
        <v>90</v>
      </c>
      <c r="C3030" s="94" t="s">
        <v>90</v>
      </c>
      <c r="D3030" s="91">
        <v>0</v>
      </c>
    </row>
    <row r="3031" spans="1:4" s="7" customFormat="1">
      <c r="A3031" s="95" t="s">
        <v>90</v>
      </c>
      <c r="B3031" s="94" t="s">
        <v>90</v>
      </c>
      <c r="C3031" s="94" t="s">
        <v>90</v>
      </c>
      <c r="D3031" s="91">
        <v>0</v>
      </c>
    </row>
    <row r="3032" spans="1:4" s="7" customFormat="1">
      <c r="A3032" s="95" t="s">
        <v>90</v>
      </c>
      <c r="B3032" s="94" t="s">
        <v>90</v>
      </c>
      <c r="C3032" s="94" t="s">
        <v>90</v>
      </c>
      <c r="D3032" s="91">
        <v>0</v>
      </c>
    </row>
    <row r="3033" spans="1:4" s="7" customFormat="1">
      <c r="A3033" s="95" t="s">
        <v>90</v>
      </c>
      <c r="B3033" s="94" t="s">
        <v>90</v>
      </c>
      <c r="C3033" s="94" t="s">
        <v>90</v>
      </c>
      <c r="D3033" s="91">
        <v>0</v>
      </c>
    </row>
    <row r="3034" spans="1:4" s="7" customFormat="1">
      <c r="A3034" s="95" t="s">
        <v>90</v>
      </c>
      <c r="B3034" s="94" t="s">
        <v>90</v>
      </c>
      <c r="C3034" s="94" t="s">
        <v>90</v>
      </c>
      <c r="D3034" s="91">
        <v>0</v>
      </c>
    </row>
    <row r="3035" spans="1:4" s="7" customFormat="1">
      <c r="A3035" s="95" t="s">
        <v>90</v>
      </c>
      <c r="B3035" s="94" t="s">
        <v>90</v>
      </c>
      <c r="C3035" s="94" t="s">
        <v>90</v>
      </c>
      <c r="D3035" s="91">
        <v>0</v>
      </c>
    </row>
    <row r="3036" spans="1:4" s="7" customFormat="1">
      <c r="A3036" s="95" t="s">
        <v>90</v>
      </c>
      <c r="B3036" s="94" t="s">
        <v>90</v>
      </c>
      <c r="C3036" s="94" t="s">
        <v>90</v>
      </c>
      <c r="D3036" s="91">
        <v>0</v>
      </c>
    </row>
    <row r="3037" spans="1:4" s="7" customFormat="1">
      <c r="A3037" s="95" t="s">
        <v>90</v>
      </c>
      <c r="B3037" s="94" t="s">
        <v>90</v>
      </c>
      <c r="C3037" s="94" t="s">
        <v>90</v>
      </c>
      <c r="D3037" s="91">
        <v>0</v>
      </c>
    </row>
    <row r="3038" spans="1:4" s="7" customFormat="1">
      <c r="A3038" s="95" t="s">
        <v>90</v>
      </c>
      <c r="B3038" s="94" t="s">
        <v>90</v>
      </c>
      <c r="C3038" s="94" t="s">
        <v>90</v>
      </c>
      <c r="D3038" s="91">
        <v>0</v>
      </c>
    </row>
    <row r="3039" spans="1:4" s="7" customFormat="1">
      <c r="A3039" s="95" t="s">
        <v>90</v>
      </c>
      <c r="B3039" s="94" t="s">
        <v>90</v>
      </c>
      <c r="C3039" s="94" t="s">
        <v>90</v>
      </c>
      <c r="D3039" s="91">
        <v>0</v>
      </c>
    </row>
    <row r="3040" spans="1:4" s="7" customFormat="1">
      <c r="A3040" s="95" t="s">
        <v>90</v>
      </c>
      <c r="B3040" s="94" t="s">
        <v>90</v>
      </c>
      <c r="C3040" s="94" t="s">
        <v>90</v>
      </c>
      <c r="D3040" s="91">
        <v>0</v>
      </c>
    </row>
    <row r="3041" spans="1:4" s="7" customFormat="1">
      <c r="A3041" s="95" t="s">
        <v>90</v>
      </c>
      <c r="B3041" s="94" t="s">
        <v>90</v>
      </c>
      <c r="C3041" s="94" t="s">
        <v>90</v>
      </c>
      <c r="D3041" s="91">
        <v>0</v>
      </c>
    </row>
    <row r="3042" spans="1:4" s="7" customFormat="1">
      <c r="A3042" s="95" t="s">
        <v>90</v>
      </c>
      <c r="B3042" s="94" t="s">
        <v>90</v>
      </c>
      <c r="C3042" s="94" t="s">
        <v>90</v>
      </c>
      <c r="D3042" s="91">
        <v>0</v>
      </c>
    </row>
    <row r="3043" spans="1:4" s="7" customFormat="1">
      <c r="A3043" s="95" t="s">
        <v>90</v>
      </c>
      <c r="B3043" s="94" t="s">
        <v>90</v>
      </c>
      <c r="C3043" s="94" t="s">
        <v>90</v>
      </c>
      <c r="D3043" s="91">
        <v>0</v>
      </c>
    </row>
    <row r="3044" spans="1:4" s="7" customFormat="1">
      <c r="A3044" s="95" t="s">
        <v>90</v>
      </c>
      <c r="B3044" s="94" t="s">
        <v>90</v>
      </c>
      <c r="C3044" s="94" t="s">
        <v>90</v>
      </c>
      <c r="D3044" s="91">
        <v>0</v>
      </c>
    </row>
    <row r="3045" spans="1:4" s="7" customFormat="1">
      <c r="A3045" s="95" t="s">
        <v>90</v>
      </c>
      <c r="B3045" s="94" t="s">
        <v>90</v>
      </c>
      <c r="C3045" s="94" t="s">
        <v>90</v>
      </c>
      <c r="D3045" s="91">
        <v>0</v>
      </c>
    </row>
    <row r="3046" spans="1:4" s="7" customFormat="1">
      <c r="A3046" s="95" t="s">
        <v>90</v>
      </c>
      <c r="B3046" s="94" t="s">
        <v>90</v>
      </c>
      <c r="C3046" s="94" t="s">
        <v>90</v>
      </c>
      <c r="D3046" s="91">
        <v>0</v>
      </c>
    </row>
    <row r="3047" spans="1:4" s="7" customFormat="1">
      <c r="A3047" s="95" t="s">
        <v>90</v>
      </c>
      <c r="B3047" s="94" t="s">
        <v>90</v>
      </c>
      <c r="C3047" s="94" t="s">
        <v>90</v>
      </c>
      <c r="D3047" s="91">
        <v>0</v>
      </c>
    </row>
    <row r="3048" spans="1:4" s="7" customFormat="1">
      <c r="A3048" s="95" t="s">
        <v>90</v>
      </c>
      <c r="B3048" s="94" t="s">
        <v>90</v>
      </c>
      <c r="C3048" s="94" t="s">
        <v>90</v>
      </c>
      <c r="D3048" s="91">
        <v>0</v>
      </c>
    </row>
    <row r="3049" spans="1:4" s="7" customFormat="1">
      <c r="A3049" s="95" t="s">
        <v>90</v>
      </c>
      <c r="B3049" s="94" t="s">
        <v>90</v>
      </c>
      <c r="C3049" s="94" t="s">
        <v>90</v>
      </c>
      <c r="D3049" s="91">
        <v>0</v>
      </c>
    </row>
    <row r="3050" spans="1:4" s="7" customFormat="1">
      <c r="A3050" s="95" t="s">
        <v>90</v>
      </c>
      <c r="B3050" s="94" t="s">
        <v>90</v>
      </c>
      <c r="C3050" s="94" t="s">
        <v>90</v>
      </c>
      <c r="D3050" s="91">
        <v>0</v>
      </c>
    </row>
    <row r="3051" spans="1:4" s="7" customFormat="1">
      <c r="A3051" s="95" t="s">
        <v>90</v>
      </c>
      <c r="B3051" s="94" t="s">
        <v>90</v>
      </c>
      <c r="C3051" s="94" t="s">
        <v>90</v>
      </c>
      <c r="D3051" s="91">
        <v>0</v>
      </c>
    </row>
    <row r="3052" spans="1:4" s="7" customFormat="1">
      <c r="A3052" s="95" t="s">
        <v>90</v>
      </c>
      <c r="B3052" s="94" t="s">
        <v>90</v>
      </c>
      <c r="C3052" s="94" t="s">
        <v>90</v>
      </c>
      <c r="D3052" s="91">
        <v>0</v>
      </c>
    </row>
    <row r="3053" spans="1:4" s="7" customFormat="1">
      <c r="A3053" s="95" t="s">
        <v>90</v>
      </c>
      <c r="B3053" s="94" t="s">
        <v>90</v>
      </c>
      <c r="C3053" s="94" t="s">
        <v>90</v>
      </c>
      <c r="D3053" s="91">
        <v>0</v>
      </c>
    </row>
    <row r="3054" spans="1:4" s="7" customFormat="1">
      <c r="A3054" s="95" t="s">
        <v>90</v>
      </c>
      <c r="B3054" s="94" t="s">
        <v>90</v>
      </c>
      <c r="C3054" s="94" t="s">
        <v>90</v>
      </c>
      <c r="D3054" s="91">
        <v>0</v>
      </c>
    </row>
    <row r="3055" spans="1:4" s="7" customFormat="1">
      <c r="A3055" s="95" t="s">
        <v>90</v>
      </c>
      <c r="B3055" s="94" t="s">
        <v>90</v>
      </c>
      <c r="C3055" s="94" t="s">
        <v>90</v>
      </c>
      <c r="D3055" s="91">
        <v>0</v>
      </c>
    </row>
    <row r="3056" spans="1:4" s="7" customFormat="1">
      <c r="A3056" s="95" t="s">
        <v>90</v>
      </c>
      <c r="B3056" s="94" t="s">
        <v>90</v>
      </c>
      <c r="C3056" s="94" t="s">
        <v>90</v>
      </c>
      <c r="D3056" s="91">
        <v>0</v>
      </c>
    </row>
    <row r="3057" spans="1:4" s="7" customFormat="1">
      <c r="A3057" s="95" t="s">
        <v>90</v>
      </c>
      <c r="B3057" s="94" t="s">
        <v>90</v>
      </c>
      <c r="C3057" s="94" t="s">
        <v>90</v>
      </c>
      <c r="D3057" s="91">
        <v>0</v>
      </c>
    </row>
    <row r="3058" spans="1:4" s="7" customFormat="1">
      <c r="A3058" s="95" t="s">
        <v>90</v>
      </c>
      <c r="B3058" s="94" t="s">
        <v>90</v>
      </c>
      <c r="C3058" s="94" t="s">
        <v>90</v>
      </c>
      <c r="D3058" s="91">
        <v>0</v>
      </c>
    </row>
    <row r="3059" spans="1:4" s="7" customFormat="1">
      <c r="A3059" s="95" t="s">
        <v>90</v>
      </c>
      <c r="B3059" s="94" t="s">
        <v>90</v>
      </c>
      <c r="C3059" s="94" t="s">
        <v>90</v>
      </c>
      <c r="D3059" s="91">
        <v>0</v>
      </c>
    </row>
    <row r="3060" spans="1:4" s="7" customFormat="1">
      <c r="A3060" s="95" t="s">
        <v>90</v>
      </c>
      <c r="B3060" s="94" t="s">
        <v>90</v>
      </c>
      <c r="C3060" s="94" t="s">
        <v>90</v>
      </c>
      <c r="D3060" s="91">
        <v>0</v>
      </c>
    </row>
    <row r="3061" spans="1:4" s="7" customFormat="1">
      <c r="A3061" s="95" t="s">
        <v>90</v>
      </c>
      <c r="B3061" s="94" t="s">
        <v>90</v>
      </c>
      <c r="C3061" s="94" t="s">
        <v>90</v>
      </c>
      <c r="D3061" s="91">
        <v>0</v>
      </c>
    </row>
    <row r="3062" spans="1:4" s="7" customFormat="1">
      <c r="A3062" s="95" t="s">
        <v>90</v>
      </c>
      <c r="B3062" s="94" t="s">
        <v>90</v>
      </c>
      <c r="C3062" s="94" t="s">
        <v>90</v>
      </c>
      <c r="D3062" s="91">
        <v>0</v>
      </c>
    </row>
    <row r="3063" spans="1:4" s="7" customFormat="1">
      <c r="A3063" s="95" t="s">
        <v>90</v>
      </c>
      <c r="B3063" s="94" t="s">
        <v>90</v>
      </c>
      <c r="C3063" s="94" t="s">
        <v>90</v>
      </c>
      <c r="D3063" s="91">
        <v>0</v>
      </c>
    </row>
    <row r="3064" spans="1:4" s="7" customFormat="1">
      <c r="A3064" s="95" t="s">
        <v>90</v>
      </c>
      <c r="B3064" s="94" t="s">
        <v>90</v>
      </c>
      <c r="C3064" s="94" t="s">
        <v>90</v>
      </c>
      <c r="D3064" s="91">
        <v>0</v>
      </c>
    </row>
    <row r="3065" spans="1:4" s="7" customFormat="1">
      <c r="A3065" s="95" t="s">
        <v>90</v>
      </c>
      <c r="B3065" s="94" t="s">
        <v>90</v>
      </c>
      <c r="C3065" s="94" t="s">
        <v>90</v>
      </c>
      <c r="D3065" s="91">
        <v>0</v>
      </c>
    </row>
    <row r="3066" spans="1:4" s="7" customFormat="1">
      <c r="A3066" s="95" t="s">
        <v>90</v>
      </c>
      <c r="B3066" s="94" t="s">
        <v>90</v>
      </c>
      <c r="C3066" s="94" t="s">
        <v>90</v>
      </c>
      <c r="D3066" s="91">
        <v>0</v>
      </c>
    </row>
    <row r="3067" spans="1:4" s="7" customFormat="1">
      <c r="A3067" s="95" t="s">
        <v>90</v>
      </c>
      <c r="B3067" s="94" t="s">
        <v>90</v>
      </c>
      <c r="C3067" s="94" t="s">
        <v>90</v>
      </c>
      <c r="D3067" s="91">
        <v>0</v>
      </c>
    </row>
    <row r="3068" spans="1:4" s="7" customFormat="1">
      <c r="A3068" s="95" t="s">
        <v>90</v>
      </c>
      <c r="B3068" s="94" t="s">
        <v>90</v>
      </c>
      <c r="C3068" s="94" t="s">
        <v>90</v>
      </c>
      <c r="D3068" s="91">
        <v>0</v>
      </c>
    </row>
    <row r="3069" spans="1:4" s="7" customFormat="1">
      <c r="A3069" s="95" t="s">
        <v>90</v>
      </c>
      <c r="B3069" s="94" t="s">
        <v>90</v>
      </c>
      <c r="C3069" s="94" t="s">
        <v>90</v>
      </c>
      <c r="D3069" s="91">
        <v>0</v>
      </c>
    </row>
    <row r="3070" spans="1:4" s="7" customFormat="1">
      <c r="A3070" s="95" t="s">
        <v>90</v>
      </c>
      <c r="B3070" s="94" t="s">
        <v>90</v>
      </c>
      <c r="C3070" s="94" t="s">
        <v>90</v>
      </c>
      <c r="D3070" s="91">
        <v>0</v>
      </c>
    </row>
    <row r="3071" spans="1:4" s="7" customFormat="1">
      <c r="A3071" s="95" t="s">
        <v>90</v>
      </c>
      <c r="B3071" s="94" t="s">
        <v>90</v>
      </c>
      <c r="C3071" s="94" t="s">
        <v>90</v>
      </c>
      <c r="D3071" s="91">
        <v>0</v>
      </c>
    </row>
    <row r="3072" spans="1:4" s="7" customFormat="1">
      <c r="A3072" s="95" t="s">
        <v>90</v>
      </c>
      <c r="B3072" s="94" t="s">
        <v>90</v>
      </c>
      <c r="C3072" s="94" t="s">
        <v>90</v>
      </c>
      <c r="D3072" s="91">
        <v>0</v>
      </c>
    </row>
    <row r="3073" spans="1:4" s="7" customFormat="1">
      <c r="A3073" s="95" t="s">
        <v>90</v>
      </c>
      <c r="B3073" s="94" t="s">
        <v>90</v>
      </c>
      <c r="C3073" s="94" t="s">
        <v>90</v>
      </c>
      <c r="D3073" s="91">
        <v>0</v>
      </c>
    </row>
    <row r="3074" spans="1:4" s="7" customFormat="1">
      <c r="A3074" s="95" t="s">
        <v>90</v>
      </c>
      <c r="B3074" s="94" t="s">
        <v>90</v>
      </c>
      <c r="C3074" s="94" t="s">
        <v>90</v>
      </c>
      <c r="D3074" s="91">
        <v>0</v>
      </c>
    </row>
    <row r="3075" spans="1:4" s="7" customFormat="1">
      <c r="A3075" s="95" t="s">
        <v>90</v>
      </c>
      <c r="B3075" s="94" t="s">
        <v>90</v>
      </c>
      <c r="C3075" s="94" t="s">
        <v>90</v>
      </c>
      <c r="D3075" s="91">
        <v>0</v>
      </c>
    </row>
    <row r="3076" spans="1:4" s="7" customFormat="1">
      <c r="A3076" s="95" t="s">
        <v>90</v>
      </c>
      <c r="B3076" s="94" t="s">
        <v>90</v>
      </c>
      <c r="C3076" s="94" t="s">
        <v>90</v>
      </c>
      <c r="D3076" s="91">
        <v>0</v>
      </c>
    </row>
    <row r="3077" spans="1:4" s="7" customFormat="1">
      <c r="A3077" s="95" t="s">
        <v>90</v>
      </c>
      <c r="B3077" s="94" t="s">
        <v>90</v>
      </c>
      <c r="C3077" s="94" t="s">
        <v>90</v>
      </c>
      <c r="D3077" s="91">
        <v>0</v>
      </c>
    </row>
    <row r="3078" spans="1:4" s="7" customFormat="1">
      <c r="A3078" s="95" t="s">
        <v>90</v>
      </c>
      <c r="B3078" s="94" t="s">
        <v>90</v>
      </c>
      <c r="C3078" s="94" t="s">
        <v>90</v>
      </c>
      <c r="D3078" s="91">
        <v>0</v>
      </c>
    </row>
    <row r="3079" spans="1:4" s="7" customFormat="1">
      <c r="A3079" s="95" t="s">
        <v>90</v>
      </c>
      <c r="B3079" s="94" t="s">
        <v>90</v>
      </c>
      <c r="C3079" s="94" t="s">
        <v>90</v>
      </c>
      <c r="D3079" s="91">
        <v>0</v>
      </c>
    </row>
    <row r="3080" spans="1:4" s="7" customFormat="1">
      <c r="A3080" s="95" t="s">
        <v>90</v>
      </c>
      <c r="B3080" s="94" t="s">
        <v>90</v>
      </c>
      <c r="C3080" s="94" t="s">
        <v>90</v>
      </c>
      <c r="D3080" s="91">
        <v>0</v>
      </c>
    </row>
    <row r="3081" spans="1:4" s="7" customFormat="1">
      <c r="A3081" s="95" t="s">
        <v>90</v>
      </c>
      <c r="B3081" s="94" t="s">
        <v>90</v>
      </c>
      <c r="C3081" s="94" t="s">
        <v>90</v>
      </c>
      <c r="D3081" s="91">
        <v>0</v>
      </c>
    </row>
    <row r="3082" spans="1:4" s="7" customFormat="1">
      <c r="A3082" s="95" t="s">
        <v>90</v>
      </c>
      <c r="B3082" s="94" t="s">
        <v>90</v>
      </c>
      <c r="C3082" s="94" t="s">
        <v>90</v>
      </c>
      <c r="D3082" s="91">
        <v>0</v>
      </c>
    </row>
    <row r="3083" spans="1:4" s="7" customFormat="1">
      <c r="A3083" s="95" t="s">
        <v>90</v>
      </c>
      <c r="B3083" s="94" t="s">
        <v>90</v>
      </c>
      <c r="C3083" s="94" t="s">
        <v>90</v>
      </c>
      <c r="D3083" s="91">
        <v>0</v>
      </c>
    </row>
    <row r="3084" spans="1:4" s="7" customFormat="1">
      <c r="A3084" s="95" t="s">
        <v>90</v>
      </c>
      <c r="B3084" s="94" t="s">
        <v>90</v>
      </c>
      <c r="C3084" s="94" t="s">
        <v>90</v>
      </c>
      <c r="D3084" s="91">
        <v>0</v>
      </c>
    </row>
    <row r="3085" spans="1:4" s="7" customFormat="1">
      <c r="A3085" s="95" t="s">
        <v>90</v>
      </c>
      <c r="B3085" s="94" t="s">
        <v>90</v>
      </c>
      <c r="C3085" s="94" t="s">
        <v>90</v>
      </c>
      <c r="D3085" s="91">
        <v>0</v>
      </c>
    </row>
    <row r="3086" spans="1:4" s="7" customFormat="1">
      <c r="A3086" s="95" t="s">
        <v>90</v>
      </c>
      <c r="B3086" s="94" t="s">
        <v>90</v>
      </c>
      <c r="C3086" s="94" t="s">
        <v>90</v>
      </c>
      <c r="D3086" s="91">
        <v>0</v>
      </c>
    </row>
    <row r="3087" spans="1:4" s="7" customFormat="1">
      <c r="A3087" s="95" t="s">
        <v>90</v>
      </c>
      <c r="B3087" s="94" t="s">
        <v>90</v>
      </c>
      <c r="C3087" s="94" t="s">
        <v>90</v>
      </c>
      <c r="D3087" s="91">
        <v>0</v>
      </c>
    </row>
    <row r="3088" spans="1:4" s="7" customFormat="1">
      <c r="A3088" s="95" t="s">
        <v>90</v>
      </c>
      <c r="B3088" s="94" t="s">
        <v>90</v>
      </c>
      <c r="C3088" s="94" t="s">
        <v>90</v>
      </c>
      <c r="D3088" s="91">
        <v>0</v>
      </c>
    </row>
    <row r="3089" spans="1:4" s="7" customFormat="1">
      <c r="A3089" s="95" t="s">
        <v>90</v>
      </c>
      <c r="B3089" s="94" t="s">
        <v>90</v>
      </c>
      <c r="C3089" s="94" t="s">
        <v>90</v>
      </c>
      <c r="D3089" s="91">
        <v>0</v>
      </c>
    </row>
    <row r="3090" spans="1:4" s="7" customFormat="1">
      <c r="A3090" s="95" t="s">
        <v>90</v>
      </c>
      <c r="B3090" s="94" t="s">
        <v>90</v>
      </c>
      <c r="C3090" s="94" t="s">
        <v>90</v>
      </c>
      <c r="D3090" s="91">
        <v>0</v>
      </c>
    </row>
    <row r="3091" spans="1:4" s="7" customFormat="1">
      <c r="A3091" s="95" t="s">
        <v>90</v>
      </c>
      <c r="B3091" s="94" t="s">
        <v>90</v>
      </c>
      <c r="C3091" s="94" t="s">
        <v>90</v>
      </c>
      <c r="D3091" s="91">
        <v>0</v>
      </c>
    </row>
    <row r="3092" spans="1:4" s="7" customFormat="1">
      <c r="A3092" s="95" t="s">
        <v>90</v>
      </c>
      <c r="B3092" s="94" t="s">
        <v>90</v>
      </c>
      <c r="C3092" s="94" t="s">
        <v>90</v>
      </c>
      <c r="D3092" s="91">
        <v>0</v>
      </c>
    </row>
    <row r="3093" spans="1:4" s="7" customFormat="1">
      <c r="A3093" s="95" t="s">
        <v>90</v>
      </c>
      <c r="B3093" s="94" t="s">
        <v>90</v>
      </c>
      <c r="C3093" s="94" t="s">
        <v>90</v>
      </c>
      <c r="D3093" s="91">
        <v>0</v>
      </c>
    </row>
    <row r="3094" spans="1:4" s="7" customFormat="1">
      <c r="A3094" s="95" t="s">
        <v>90</v>
      </c>
      <c r="B3094" s="94" t="s">
        <v>90</v>
      </c>
      <c r="C3094" s="94" t="s">
        <v>90</v>
      </c>
      <c r="D3094" s="91">
        <v>0</v>
      </c>
    </row>
    <row r="3095" spans="1:4" s="7" customFormat="1">
      <c r="A3095" s="95" t="s">
        <v>90</v>
      </c>
      <c r="B3095" s="94" t="s">
        <v>90</v>
      </c>
      <c r="C3095" s="94" t="s">
        <v>90</v>
      </c>
      <c r="D3095" s="91">
        <v>0</v>
      </c>
    </row>
    <row r="3096" spans="1:4" s="7" customFormat="1">
      <c r="A3096" s="95" t="s">
        <v>90</v>
      </c>
      <c r="B3096" s="94" t="s">
        <v>90</v>
      </c>
      <c r="C3096" s="94" t="s">
        <v>90</v>
      </c>
      <c r="D3096" s="91">
        <v>0</v>
      </c>
    </row>
    <row r="3097" spans="1:4" s="7" customFormat="1">
      <c r="A3097" s="95" t="s">
        <v>90</v>
      </c>
      <c r="B3097" s="94" t="s">
        <v>90</v>
      </c>
      <c r="C3097" s="94" t="s">
        <v>90</v>
      </c>
      <c r="D3097" s="91">
        <v>0</v>
      </c>
    </row>
    <row r="3098" spans="1:4" s="7" customFormat="1">
      <c r="A3098" s="95" t="s">
        <v>90</v>
      </c>
      <c r="B3098" s="94" t="s">
        <v>90</v>
      </c>
      <c r="C3098" s="94" t="s">
        <v>90</v>
      </c>
      <c r="D3098" s="91">
        <v>0</v>
      </c>
    </row>
    <row r="3099" spans="1:4" s="7" customFormat="1">
      <c r="A3099" s="95" t="s">
        <v>90</v>
      </c>
      <c r="B3099" s="94" t="s">
        <v>90</v>
      </c>
      <c r="C3099" s="94" t="s">
        <v>90</v>
      </c>
      <c r="D3099" s="91">
        <v>0</v>
      </c>
    </row>
    <row r="3100" spans="1:4" s="7" customFormat="1">
      <c r="A3100" s="95" t="s">
        <v>90</v>
      </c>
      <c r="B3100" s="94" t="s">
        <v>90</v>
      </c>
      <c r="C3100" s="94" t="s">
        <v>90</v>
      </c>
      <c r="D3100" s="91">
        <v>0</v>
      </c>
    </row>
    <row r="3101" spans="1:4" s="7" customFormat="1">
      <c r="A3101" s="95" t="s">
        <v>90</v>
      </c>
      <c r="B3101" s="94" t="s">
        <v>90</v>
      </c>
      <c r="C3101" s="94" t="s">
        <v>90</v>
      </c>
      <c r="D3101" s="91">
        <v>0</v>
      </c>
    </row>
    <row r="3102" spans="1:4" s="7" customFormat="1">
      <c r="A3102" s="95" t="s">
        <v>90</v>
      </c>
      <c r="B3102" s="94" t="s">
        <v>90</v>
      </c>
      <c r="C3102" s="94" t="s">
        <v>90</v>
      </c>
      <c r="D3102" s="91">
        <v>0</v>
      </c>
    </row>
    <row r="3103" spans="1:4" s="7" customFormat="1">
      <c r="A3103" s="95" t="s">
        <v>90</v>
      </c>
      <c r="B3103" s="94" t="s">
        <v>90</v>
      </c>
      <c r="C3103" s="94" t="s">
        <v>90</v>
      </c>
      <c r="D3103" s="91">
        <v>0</v>
      </c>
    </row>
    <row r="3104" spans="1:4" s="7" customFormat="1">
      <c r="A3104" s="95" t="s">
        <v>90</v>
      </c>
      <c r="B3104" s="94" t="s">
        <v>90</v>
      </c>
      <c r="C3104" s="94" t="s">
        <v>90</v>
      </c>
      <c r="D3104" s="91">
        <v>0</v>
      </c>
    </row>
    <row r="3105" spans="1:4" s="7" customFormat="1">
      <c r="A3105" s="95" t="s">
        <v>90</v>
      </c>
      <c r="B3105" s="94" t="s">
        <v>90</v>
      </c>
      <c r="C3105" s="94" t="s">
        <v>90</v>
      </c>
      <c r="D3105" s="91">
        <v>0</v>
      </c>
    </row>
    <row r="3106" spans="1:4" s="7" customFormat="1">
      <c r="A3106" s="95" t="s">
        <v>90</v>
      </c>
      <c r="B3106" s="94" t="s">
        <v>90</v>
      </c>
      <c r="C3106" s="94" t="s">
        <v>90</v>
      </c>
      <c r="D3106" s="91">
        <v>0</v>
      </c>
    </row>
    <row r="3107" spans="1:4" s="7" customFormat="1">
      <c r="A3107" s="95" t="s">
        <v>90</v>
      </c>
      <c r="B3107" s="94" t="s">
        <v>90</v>
      </c>
      <c r="C3107" s="94" t="s">
        <v>90</v>
      </c>
      <c r="D3107" s="91">
        <v>0</v>
      </c>
    </row>
    <row r="3108" spans="1:4" s="7" customFormat="1">
      <c r="A3108" s="95" t="s">
        <v>90</v>
      </c>
      <c r="B3108" s="94" t="s">
        <v>90</v>
      </c>
      <c r="C3108" s="94" t="s">
        <v>90</v>
      </c>
      <c r="D3108" s="91">
        <v>0</v>
      </c>
    </row>
    <row r="3109" spans="1:4" s="7" customFormat="1">
      <c r="A3109" s="95" t="s">
        <v>90</v>
      </c>
      <c r="B3109" s="94" t="s">
        <v>90</v>
      </c>
      <c r="C3109" s="94" t="s">
        <v>90</v>
      </c>
      <c r="D3109" s="91">
        <v>0</v>
      </c>
    </row>
    <row r="3110" spans="1:4" s="7" customFormat="1">
      <c r="A3110" s="95" t="s">
        <v>90</v>
      </c>
      <c r="B3110" s="94" t="s">
        <v>90</v>
      </c>
      <c r="C3110" s="94" t="s">
        <v>90</v>
      </c>
      <c r="D3110" s="91">
        <v>0</v>
      </c>
    </row>
    <row r="3111" spans="1:4" s="7" customFormat="1">
      <c r="A3111" s="95" t="s">
        <v>90</v>
      </c>
      <c r="B3111" s="94" t="s">
        <v>90</v>
      </c>
      <c r="C3111" s="94" t="s">
        <v>90</v>
      </c>
      <c r="D3111" s="91">
        <v>0</v>
      </c>
    </row>
    <row r="3112" spans="1:4" s="7" customFormat="1">
      <c r="A3112" s="95" t="s">
        <v>90</v>
      </c>
      <c r="B3112" s="94" t="s">
        <v>90</v>
      </c>
      <c r="C3112" s="94" t="s">
        <v>90</v>
      </c>
      <c r="D3112" s="91">
        <v>0</v>
      </c>
    </row>
    <row r="3113" spans="1:4" s="7" customFormat="1">
      <c r="A3113" s="95" t="s">
        <v>90</v>
      </c>
      <c r="B3113" s="94" t="s">
        <v>90</v>
      </c>
      <c r="C3113" s="94" t="s">
        <v>90</v>
      </c>
      <c r="D3113" s="91">
        <v>0</v>
      </c>
    </row>
    <row r="3114" spans="1:4" s="7" customFormat="1">
      <c r="A3114" s="95" t="s">
        <v>90</v>
      </c>
      <c r="B3114" s="94" t="s">
        <v>90</v>
      </c>
      <c r="C3114" s="94" t="s">
        <v>90</v>
      </c>
      <c r="D3114" s="91">
        <v>0</v>
      </c>
    </row>
    <row r="3115" spans="1:4" s="7" customFormat="1">
      <c r="A3115" s="95" t="s">
        <v>90</v>
      </c>
      <c r="B3115" s="94" t="s">
        <v>90</v>
      </c>
      <c r="C3115" s="94" t="s">
        <v>90</v>
      </c>
      <c r="D3115" s="91">
        <v>0</v>
      </c>
    </row>
    <row r="3116" spans="1:4" s="7" customFormat="1">
      <c r="A3116" s="95" t="s">
        <v>90</v>
      </c>
      <c r="B3116" s="94" t="s">
        <v>90</v>
      </c>
      <c r="C3116" s="94" t="s">
        <v>90</v>
      </c>
      <c r="D3116" s="91">
        <v>0</v>
      </c>
    </row>
    <row r="3117" spans="1:4" s="7" customFormat="1">
      <c r="A3117" s="95" t="s">
        <v>90</v>
      </c>
      <c r="B3117" s="94" t="s">
        <v>90</v>
      </c>
      <c r="C3117" s="94" t="s">
        <v>90</v>
      </c>
      <c r="D3117" s="91">
        <v>0</v>
      </c>
    </row>
    <row r="3118" spans="1:4" s="7" customFormat="1">
      <c r="A3118" s="95" t="s">
        <v>90</v>
      </c>
      <c r="B3118" s="94" t="s">
        <v>90</v>
      </c>
      <c r="C3118" s="94" t="s">
        <v>90</v>
      </c>
      <c r="D3118" s="91">
        <v>0</v>
      </c>
    </row>
    <row r="3119" spans="1:4" s="7" customFormat="1">
      <c r="A3119" s="95" t="s">
        <v>90</v>
      </c>
      <c r="B3119" s="94" t="s">
        <v>90</v>
      </c>
      <c r="C3119" s="94" t="s">
        <v>90</v>
      </c>
      <c r="D3119" s="91">
        <v>0</v>
      </c>
    </row>
    <row r="3120" spans="1:4" s="7" customFormat="1">
      <c r="A3120" s="95" t="s">
        <v>90</v>
      </c>
      <c r="B3120" s="94" t="s">
        <v>90</v>
      </c>
      <c r="C3120" s="94" t="s">
        <v>90</v>
      </c>
      <c r="D3120" s="91">
        <v>0</v>
      </c>
    </row>
    <row r="3121" spans="1:4" s="7" customFormat="1">
      <c r="A3121" s="95" t="s">
        <v>90</v>
      </c>
      <c r="B3121" s="94" t="s">
        <v>90</v>
      </c>
      <c r="C3121" s="94" t="s">
        <v>90</v>
      </c>
      <c r="D3121" s="91">
        <v>0</v>
      </c>
    </row>
    <row r="3122" spans="1:4" s="7" customFormat="1">
      <c r="A3122" s="95" t="s">
        <v>90</v>
      </c>
      <c r="B3122" s="94" t="s">
        <v>90</v>
      </c>
      <c r="C3122" s="94" t="s">
        <v>90</v>
      </c>
      <c r="D3122" s="91">
        <v>0</v>
      </c>
    </row>
    <row r="3123" spans="1:4" s="7" customFormat="1">
      <c r="A3123" s="95" t="s">
        <v>90</v>
      </c>
      <c r="B3123" s="94" t="s">
        <v>90</v>
      </c>
      <c r="C3123" s="94" t="s">
        <v>90</v>
      </c>
      <c r="D3123" s="91">
        <v>0</v>
      </c>
    </row>
    <row r="3124" spans="1:4" s="7" customFormat="1">
      <c r="A3124" s="95" t="s">
        <v>90</v>
      </c>
      <c r="B3124" s="94" t="s">
        <v>90</v>
      </c>
      <c r="C3124" s="94" t="s">
        <v>90</v>
      </c>
      <c r="D3124" s="91">
        <v>0</v>
      </c>
    </row>
    <row r="3125" spans="1:4" s="7" customFormat="1">
      <c r="A3125" s="95" t="s">
        <v>90</v>
      </c>
      <c r="B3125" s="94" t="s">
        <v>90</v>
      </c>
      <c r="C3125" s="94" t="s">
        <v>90</v>
      </c>
      <c r="D3125" s="91">
        <v>0</v>
      </c>
    </row>
    <row r="3126" spans="1:4" s="7" customFormat="1">
      <c r="A3126" s="95" t="s">
        <v>90</v>
      </c>
      <c r="B3126" s="94" t="s">
        <v>90</v>
      </c>
      <c r="C3126" s="94" t="s">
        <v>90</v>
      </c>
      <c r="D3126" s="91">
        <v>0</v>
      </c>
    </row>
    <row r="3127" spans="1:4" s="7" customFormat="1">
      <c r="A3127" s="95" t="s">
        <v>90</v>
      </c>
      <c r="B3127" s="94" t="s">
        <v>90</v>
      </c>
      <c r="C3127" s="94" t="s">
        <v>90</v>
      </c>
      <c r="D3127" s="91">
        <v>0</v>
      </c>
    </row>
    <row r="3128" spans="1:4" s="7" customFormat="1">
      <c r="A3128" s="95" t="s">
        <v>90</v>
      </c>
      <c r="B3128" s="94" t="s">
        <v>90</v>
      </c>
      <c r="C3128" s="94" t="s">
        <v>90</v>
      </c>
      <c r="D3128" s="91">
        <v>0</v>
      </c>
    </row>
    <row r="3129" spans="1:4" s="7" customFormat="1">
      <c r="A3129" s="95" t="s">
        <v>90</v>
      </c>
      <c r="B3129" s="94" t="s">
        <v>90</v>
      </c>
      <c r="C3129" s="94" t="s">
        <v>90</v>
      </c>
      <c r="D3129" s="91">
        <v>0</v>
      </c>
    </row>
    <row r="3130" spans="1:4" s="7" customFormat="1">
      <c r="A3130" s="95" t="s">
        <v>90</v>
      </c>
      <c r="B3130" s="94" t="s">
        <v>90</v>
      </c>
      <c r="C3130" s="94" t="s">
        <v>90</v>
      </c>
      <c r="D3130" s="91">
        <v>0</v>
      </c>
    </row>
    <row r="3131" spans="1:4" s="7" customFormat="1">
      <c r="A3131" s="95" t="s">
        <v>90</v>
      </c>
      <c r="B3131" s="94" t="s">
        <v>90</v>
      </c>
      <c r="C3131" s="94" t="s">
        <v>90</v>
      </c>
      <c r="D3131" s="91">
        <v>0</v>
      </c>
    </row>
    <row r="3132" spans="1:4" s="7" customFormat="1">
      <c r="A3132" s="95" t="s">
        <v>90</v>
      </c>
      <c r="B3132" s="94" t="s">
        <v>90</v>
      </c>
      <c r="C3132" s="94" t="s">
        <v>90</v>
      </c>
      <c r="D3132" s="91">
        <v>0</v>
      </c>
    </row>
    <row r="3133" spans="1:4" s="7" customFormat="1">
      <c r="A3133" s="95" t="s">
        <v>90</v>
      </c>
      <c r="B3133" s="94" t="s">
        <v>90</v>
      </c>
      <c r="C3133" s="94" t="s">
        <v>90</v>
      </c>
      <c r="D3133" s="91">
        <v>0</v>
      </c>
    </row>
    <row r="3134" spans="1:4" s="7" customFormat="1">
      <c r="A3134" s="95" t="s">
        <v>90</v>
      </c>
      <c r="B3134" s="94" t="s">
        <v>90</v>
      </c>
      <c r="C3134" s="94" t="s">
        <v>90</v>
      </c>
      <c r="D3134" s="91">
        <v>0</v>
      </c>
    </row>
    <row r="3135" spans="1:4" s="7" customFormat="1">
      <c r="A3135" s="95" t="s">
        <v>90</v>
      </c>
      <c r="B3135" s="94" t="s">
        <v>90</v>
      </c>
      <c r="C3135" s="94" t="s">
        <v>90</v>
      </c>
      <c r="D3135" s="91">
        <v>0</v>
      </c>
    </row>
    <row r="3136" spans="1:4" s="7" customFormat="1">
      <c r="A3136" s="95" t="s">
        <v>90</v>
      </c>
      <c r="B3136" s="94" t="s">
        <v>90</v>
      </c>
      <c r="C3136" s="94" t="s">
        <v>90</v>
      </c>
      <c r="D3136" s="91">
        <v>0</v>
      </c>
    </row>
    <row r="3137" spans="1:4" s="7" customFormat="1">
      <c r="A3137" s="95" t="s">
        <v>90</v>
      </c>
      <c r="B3137" s="94" t="s">
        <v>90</v>
      </c>
      <c r="C3137" s="94" t="s">
        <v>90</v>
      </c>
      <c r="D3137" s="91">
        <v>0</v>
      </c>
    </row>
    <row r="3138" spans="1:4" s="7" customFormat="1">
      <c r="A3138" s="95" t="s">
        <v>90</v>
      </c>
      <c r="B3138" s="94" t="s">
        <v>90</v>
      </c>
      <c r="C3138" s="94" t="s">
        <v>90</v>
      </c>
      <c r="D3138" s="91">
        <v>0</v>
      </c>
    </row>
    <row r="3139" spans="1:4" s="7" customFormat="1">
      <c r="A3139" s="95" t="s">
        <v>90</v>
      </c>
      <c r="B3139" s="94" t="s">
        <v>90</v>
      </c>
      <c r="C3139" s="94" t="s">
        <v>90</v>
      </c>
      <c r="D3139" s="91">
        <v>0</v>
      </c>
    </row>
    <row r="3140" spans="1:4" s="7" customFormat="1">
      <c r="A3140" s="95" t="s">
        <v>90</v>
      </c>
      <c r="B3140" s="94" t="s">
        <v>90</v>
      </c>
      <c r="C3140" s="94" t="s">
        <v>90</v>
      </c>
      <c r="D3140" s="91">
        <v>0</v>
      </c>
    </row>
    <row r="3141" spans="1:4" s="7" customFormat="1">
      <c r="A3141" s="95" t="s">
        <v>90</v>
      </c>
      <c r="B3141" s="94" t="s">
        <v>90</v>
      </c>
      <c r="C3141" s="94" t="s">
        <v>90</v>
      </c>
      <c r="D3141" s="91">
        <v>0</v>
      </c>
    </row>
    <row r="3142" spans="1:4" s="7" customFormat="1">
      <c r="A3142" s="95" t="s">
        <v>90</v>
      </c>
      <c r="B3142" s="94" t="s">
        <v>90</v>
      </c>
      <c r="C3142" s="94" t="s">
        <v>90</v>
      </c>
      <c r="D3142" s="91">
        <v>0</v>
      </c>
    </row>
    <row r="3143" spans="1:4" s="7" customFormat="1">
      <c r="A3143" s="95" t="s">
        <v>90</v>
      </c>
      <c r="B3143" s="94" t="s">
        <v>90</v>
      </c>
      <c r="C3143" s="94" t="s">
        <v>90</v>
      </c>
      <c r="D3143" s="91">
        <v>0</v>
      </c>
    </row>
    <row r="3144" spans="1:4" s="7" customFormat="1">
      <c r="A3144" s="95" t="s">
        <v>90</v>
      </c>
      <c r="B3144" s="94" t="s">
        <v>90</v>
      </c>
      <c r="C3144" s="94" t="s">
        <v>90</v>
      </c>
      <c r="D3144" s="91">
        <v>0</v>
      </c>
    </row>
    <row r="3145" spans="1:4" s="7" customFormat="1">
      <c r="A3145" s="95" t="s">
        <v>90</v>
      </c>
      <c r="B3145" s="94" t="s">
        <v>90</v>
      </c>
      <c r="C3145" s="94" t="s">
        <v>90</v>
      </c>
      <c r="D3145" s="91">
        <v>0</v>
      </c>
    </row>
    <row r="3146" spans="1:4" s="7" customFormat="1">
      <c r="A3146" s="95" t="s">
        <v>90</v>
      </c>
      <c r="B3146" s="94" t="s">
        <v>90</v>
      </c>
      <c r="C3146" s="94" t="s">
        <v>90</v>
      </c>
      <c r="D3146" s="91">
        <v>0</v>
      </c>
    </row>
    <row r="3147" spans="1:4" s="7" customFormat="1">
      <c r="A3147" s="95" t="s">
        <v>90</v>
      </c>
      <c r="B3147" s="94" t="s">
        <v>90</v>
      </c>
      <c r="C3147" s="94" t="s">
        <v>90</v>
      </c>
      <c r="D3147" s="91">
        <v>0</v>
      </c>
    </row>
    <row r="3148" spans="1:4" s="7" customFormat="1">
      <c r="A3148" s="95" t="s">
        <v>90</v>
      </c>
      <c r="B3148" s="94" t="s">
        <v>90</v>
      </c>
      <c r="C3148" s="94" t="s">
        <v>90</v>
      </c>
      <c r="D3148" s="91">
        <v>0</v>
      </c>
    </row>
    <row r="3149" spans="1:4" s="7" customFormat="1">
      <c r="A3149" s="95" t="s">
        <v>90</v>
      </c>
      <c r="B3149" s="94" t="s">
        <v>90</v>
      </c>
      <c r="C3149" s="94" t="s">
        <v>90</v>
      </c>
      <c r="D3149" s="91">
        <v>0</v>
      </c>
    </row>
    <row r="3150" spans="1:4" s="7" customFormat="1">
      <c r="A3150" s="95" t="s">
        <v>90</v>
      </c>
      <c r="B3150" s="94" t="s">
        <v>90</v>
      </c>
      <c r="C3150" s="94" t="s">
        <v>90</v>
      </c>
      <c r="D3150" s="91">
        <v>0</v>
      </c>
    </row>
    <row r="3151" spans="1:4" s="7" customFormat="1">
      <c r="A3151" s="95" t="s">
        <v>90</v>
      </c>
      <c r="B3151" s="94" t="s">
        <v>90</v>
      </c>
      <c r="C3151" s="94" t="s">
        <v>90</v>
      </c>
      <c r="D3151" s="91">
        <v>0</v>
      </c>
    </row>
    <row r="3152" spans="1:4" s="7" customFormat="1">
      <c r="A3152" s="95" t="s">
        <v>90</v>
      </c>
      <c r="B3152" s="94" t="s">
        <v>90</v>
      </c>
      <c r="C3152" s="94" t="s">
        <v>90</v>
      </c>
      <c r="D3152" s="91">
        <v>0</v>
      </c>
    </row>
    <row r="3153" spans="1:4" s="7" customFormat="1">
      <c r="A3153" s="95" t="s">
        <v>90</v>
      </c>
      <c r="B3153" s="94" t="s">
        <v>90</v>
      </c>
      <c r="C3153" s="94" t="s">
        <v>90</v>
      </c>
      <c r="D3153" s="91">
        <v>0</v>
      </c>
    </row>
    <row r="3154" spans="1:4" s="7" customFormat="1">
      <c r="A3154" s="95" t="s">
        <v>90</v>
      </c>
      <c r="B3154" s="94" t="s">
        <v>90</v>
      </c>
      <c r="C3154" s="94" t="s">
        <v>90</v>
      </c>
      <c r="D3154" s="91">
        <v>0</v>
      </c>
    </row>
    <row r="3155" spans="1:4" s="7" customFormat="1">
      <c r="A3155" s="95" t="s">
        <v>90</v>
      </c>
      <c r="B3155" s="94" t="s">
        <v>90</v>
      </c>
      <c r="C3155" s="94" t="s">
        <v>90</v>
      </c>
      <c r="D3155" s="91">
        <v>0</v>
      </c>
    </row>
    <row r="3156" spans="1:4" s="7" customFormat="1">
      <c r="A3156" s="95" t="s">
        <v>90</v>
      </c>
      <c r="B3156" s="94" t="s">
        <v>90</v>
      </c>
      <c r="C3156" s="94" t="s">
        <v>90</v>
      </c>
      <c r="D3156" s="91">
        <v>0</v>
      </c>
    </row>
    <row r="3157" spans="1:4" s="7" customFormat="1">
      <c r="A3157" s="95" t="s">
        <v>90</v>
      </c>
      <c r="B3157" s="94" t="s">
        <v>90</v>
      </c>
      <c r="C3157" s="94" t="s">
        <v>90</v>
      </c>
      <c r="D3157" s="91">
        <v>0</v>
      </c>
    </row>
    <row r="3158" spans="1:4" s="7" customFormat="1">
      <c r="A3158" s="95" t="s">
        <v>90</v>
      </c>
      <c r="B3158" s="94" t="s">
        <v>90</v>
      </c>
      <c r="C3158" s="94" t="s">
        <v>90</v>
      </c>
      <c r="D3158" s="91">
        <v>0</v>
      </c>
    </row>
    <row r="3159" spans="1:4" s="7" customFormat="1">
      <c r="A3159" s="95" t="s">
        <v>90</v>
      </c>
      <c r="B3159" s="94" t="s">
        <v>90</v>
      </c>
      <c r="C3159" s="94" t="s">
        <v>90</v>
      </c>
      <c r="D3159" s="91">
        <v>0</v>
      </c>
    </row>
    <row r="3160" spans="1:4" s="7" customFormat="1">
      <c r="A3160" s="95" t="s">
        <v>90</v>
      </c>
      <c r="B3160" s="94" t="s">
        <v>90</v>
      </c>
      <c r="C3160" s="94" t="s">
        <v>90</v>
      </c>
      <c r="D3160" s="91">
        <v>0</v>
      </c>
    </row>
    <row r="3161" spans="1:4" s="7" customFormat="1">
      <c r="A3161" s="95" t="s">
        <v>90</v>
      </c>
      <c r="B3161" s="94" t="s">
        <v>90</v>
      </c>
      <c r="C3161" s="94" t="s">
        <v>90</v>
      </c>
      <c r="D3161" s="91">
        <v>0</v>
      </c>
    </row>
    <row r="3162" spans="1:4" s="7" customFormat="1">
      <c r="A3162" s="95" t="s">
        <v>90</v>
      </c>
      <c r="B3162" s="94" t="s">
        <v>90</v>
      </c>
      <c r="C3162" s="94" t="s">
        <v>90</v>
      </c>
      <c r="D3162" s="91">
        <v>0</v>
      </c>
    </row>
    <row r="3163" spans="1:4" s="7" customFormat="1">
      <c r="A3163" s="95" t="s">
        <v>90</v>
      </c>
      <c r="B3163" s="94" t="s">
        <v>90</v>
      </c>
      <c r="C3163" s="94" t="s">
        <v>90</v>
      </c>
      <c r="D3163" s="91">
        <v>0</v>
      </c>
    </row>
    <row r="3164" spans="1:4" s="7" customFormat="1">
      <c r="A3164" s="95" t="s">
        <v>90</v>
      </c>
      <c r="B3164" s="94" t="s">
        <v>90</v>
      </c>
      <c r="C3164" s="94" t="s">
        <v>90</v>
      </c>
      <c r="D3164" s="91">
        <v>0</v>
      </c>
    </row>
    <row r="3165" spans="1:4" s="7" customFormat="1">
      <c r="A3165" s="95" t="s">
        <v>90</v>
      </c>
      <c r="B3165" s="94" t="s">
        <v>90</v>
      </c>
      <c r="C3165" s="94" t="s">
        <v>90</v>
      </c>
      <c r="D3165" s="91">
        <v>0</v>
      </c>
    </row>
    <row r="3166" spans="1:4" s="7" customFormat="1">
      <c r="A3166" s="95" t="s">
        <v>90</v>
      </c>
      <c r="B3166" s="94" t="s">
        <v>90</v>
      </c>
      <c r="C3166" s="94" t="s">
        <v>90</v>
      </c>
      <c r="D3166" s="91">
        <v>0</v>
      </c>
    </row>
    <row r="3167" spans="1:4" s="7" customFormat="1">
      <c r="A3167" s="95" t="s">
        <v>90</v>
      </c>
      <c r="B3167" s="94" t="s">
        <v>90</v>
      </c>
      <c r="C3167" s="94" t="s">
        <v>90</v>
      </c>
      <c r="D3167" s="91">
        <v>0</v>
      </c>
    </row>
    <row r="3168" spans="1:4" s="7" customFormat="1">
      <c r="A3168" s="95" t="s">
        <v>90</v>
      </c>
      <c r="B3168" s="94" t="s">
        <v>90</v>
      </c>
      <c r="C3168" s="94" t="s">
        <v>90</v>
      </c>
      <c r="D3168" s="91">
        <v>0</v>
      </c>
    </row>
    <row r="3169" spans="1:4" s="7" customFormat="1">
      <c r="A3169" s="95" t="s">
        <v>90</v>
      </c>
      <c r="B3169" s="94" t="s">
        <v>90</v>
      </c>
      <c r="C3169" s="94" t="s">
        <v>90</v>
      </c>
      <c r="D3169" s="91">
        <v>0</v>
      </c>
    </row>
    <row r="3170" spans="1:4" s="7" customFormat="1">
      <c r="A3170" s="95" t="s">
        <v>90</v>
      </c>
      <c r="B3170" s="94" t="s">
        <v>90</v>
      </c>
      <c r="C3170" s="94" t="s">
        <v>90</v>
      </c>
      <c r="D3170" s="91">
        <v>0</v>
      </c>
    </row>
    <row r="3171" spans="1:4" s="7" customFormat="1">
      <c r="A3171" s="95" t="s">
        <v>90</v>
      </c>
      <c r="B3171" s="94" t="s">
        <v>90</v>
      </c>
      <c r="C3171" s="94" t="s">
        <v>90</v>
      </c>
      <c r="D3171" s="91">
        <v>0</v>
      </c>
    </row>
    <row r="3172" spans="1:4" s="7" customFormat="1">
      <c r="A3172" s="95" t="s">
        <v>90</v>
      </c>
      <c r="B3172" s="94" t="s">
        <v>90</v>
      </c>
      <c r="C3172" s="94" t="s">
        <v>90</v>
      </c>
      <c r="D3172" s="91">
        <v>0</v>
      </c>
    </row>
    <row r="3173" spans="1:4" s="7" customFormat="1">
      <c r="A3173" s="95" t="s">
        <v>90</v>
      </c>
      <c r="B3173" s="94" t="s">
        <v>90</v>
      </c>
      <c r="C3173" s="94" t="s">
        <v>90</v>
      </c>
      <c r="D3173" s="91">
        <v>0</v>
      </c>
    </row>
    <row r="3174" spans="1:4" s="7" customFormat="1">
      <c r="A3174" s="95" t="s">
        <v>90</v>
      </c>
      <c r="B3174" s="94" t="s">
        <v>90</v>
      </c>
      <c r="C3174" s="94" t="s">
        <v>90</v>
      </c>
      <c r="D3174" s="91">
        <v>0</v>
      </c>
    </row>
    <row r="3175" spans="1:4" s="7" customFormat="1">
      <c r="A3175" s="95" t="s">
        <v>90</v>
      </c>
      <c r="B3175" s="94" t="s">
        <v>90</v>
      </c>
      <c r="C3175" s="94" t="s">
        <v>90</v>
      </c>
      <c r="D3175" s="91">
        <v>0</v>
      </c>
    </row>
    <row r="3176" spans="1:4" s="7" customFormat="1">
      <c r="A3176" s="95" t="s">
        <v>90</v>
      </c>
      <c r="B3176" s="94" t="s">
        <v>90</v>
      </c>
      <c r="C3176" s="94" t="s">
        <v>90</v>
      </c>
      <c r="D3176" s="91">
        <v>0</v>
      </c>
    </row>
    <row r="3177" spans="1:4" s="7" customFormat="1">
      <c r="A3177" s="95" t="s">
        <v>90</v>
      </c>
      <c r="B3177" s="94" t="s">
        <v>90</v>
      </c>
      <c r="C3177" s="94" t="s">
        <v>90</v>
      </c>
      <c r="D3177" s="91">
        <v>0</v>
      </c>
    </row>
    <row r="3178" spans="1:4" s="7" customFormat="1">
      <c r="A3178" s="95" t="s">
        <v>90</v>
      </c>
      <c r="B3178" s="94" t="s">
        <v>90</v>
      </c>
      <c r="C3178" s="94" t="s">
        <v>90</v>
      </c>
      <c r="D3178" s="91">
        <v>0</v>
      </c>
    </row>
    <row r="3179" spans="1:4" s="7" customFormat="1">
      <c r="A3179" s="95" t="s">
        <v>90</v>
      </c>
      <c r="B3179" s="94" t="s">
        <v>90</v>
      </c>
      <c r="C3179" s="94" t="s">
        <v>90</v>
      </c>
      <c r="D3179" s="91">
        <v>0</v>
      </c>
    </row>
    <row r="3180" spans="1:4" s="7" customFormat="1">
      <c r="A3180" s="95" t="s">
        <v>90</v>
      </c>
      <c r="B3180" s="94" t="s">
        <v>90</v>
      </c>
      <c r="C3180" s="94" t="s">
        <v>90</v>
      </c>
      <c r="D3180" s="91">
        <v>0</v>
      </c>
    </row>
    <row r="3181" spans="1:4" s="7" customFormat="1">
      <c r="A3181" s="95" t="s">
        <v>90</v>
      </c>
      <c r="B3181" s="94" t="s">
        <v>90</v>
      </c>
      <c r="C3181" s="94" t="s">
        <v>90</v>
      </c>
      <c r="D3181" s="91">
        <v>0</v>
      </c>
    </row>
    <row r="3182" spans="1:4" s="7" customFormat="1">
      <c r="A3182" s="95" t="s">
        <v>90</v>
      </c>
      <c r="B3182" s="94" t="s">
        <v>90</v>
      </c>
      <c r="C3182" s="94" t="s">
        <v>90</v>
      </c>
      <c r="D3182" s="91">
        <v>0</v>
      </c>
    </row>
    <row r="3183" spans="1:4" s="7" customFormat="1">
      <c r="A3183" s="95" t="s">
        <v>90</v>
      </c>
      <c r="B3183" s="94" t="s">
        <v>90</v>
      </c>
      <c r="C3183" s="94" t="s">
        <v>90</v>
      </c>
      <c r="D3183" s="91">
        <v>0</v>
      </c>
    </row>
    <row r="3184" spans="1:4" s="7" customFormat="1">
      <c r="A3184" s="95" t="s">
        <v>90</v>
      </c>
      <c r="B3184" s="94" t="s">
        <v>90</v>
      </c>
      <c r="C3184" s="94" t="s">
        <v>90</v>
      </c>
      <c r="D3184" s="91">
        <v>0</v>
      </c>
    </row>
    <row r="3185" spans="1:4" s="7" customFormat="1">
      <c r="A3185" s="95" t="s">
        <v>90</v>
      </c>
      <c r="B3185" s="94" t="s">
        <v>90</v>
      </c>
      <c r="C3185" s="94" t="s">
        <v>90</v>
      </c>
      <c r="D3185" s="91">
        <v>0</v>
      </c>
    </row>
    <row r="3186" spans="1:4" s="7" customFormat="1">
      <c r="A3186" s="95" t="s">
        <v>90</v>
      </c>
      <c r="B3186" s="94" t="s">
        <v>90</v>
      </c>
      <c r="C3186" s="94" t="s">
        <v>90</v>
      </c>
      <c r="D3186" s="91">
        <v>0</v>
      </c>
    </row>
    <row r="3187" spans="1:4" s="7" customFormat="1">
      <c r="A3187" s="95" t="s">
        <v>90</v>
      </c>
      <c r="B3187" s="94" t="s">
        <v>90</v>
      </c>
      <c r="C3187" s="94" t="s">
        <v>90</v>
      </c>
      <c r="D3187" s="91">
        <v>0</v>
      </c>
    </row>
    <row r="3188" spans="1:4" s="7" customFormat="1">
      <c r="A3188" s="95" t="s">
        <v>90</v>
      </c>
      <c r="B3188" s="94" t="s">
        <v>90</v>
      </c>
      <c r="C3188" s="94" t="s">
        <v>90</v>
      </c>
      <c r="D3188" s="91">
        <v>0</v>
      </c>
    </row>
    <row r="3189" spans="1:4" s="7" customFormat="1">
      <c r="A3189" s="95" t="s">
        <v>90</v>
      </c>
      <c r="B3189" s="94" t="s">
        <v>90</v>
      </c>
      <c r="C3189" s="94" t="s">
        <v>90</v>
      </c>
      <c r="D3189" s="91">
        <v>0</v>
      </c>
    </row>
    <row r="3190" spans="1:4" s="7" customFormat="1">
      <c r="A3190" s="95" t="s">
        <v>90</v>
      </c>
      <c r="B3190" s="94" t="s">
        <v>90</v>
      </c>
      <c r="C3190" s="94" t="s">
        <v>90</v>
      </c>
      <c r="D3190" s="91">
        <v>0</v>
      </c>
    </row>
    <row r="3191" spans="1:4" s="7" customFormat="1">
      <c r="A3191" s="95" t="s">
        <v>90</v>
      </c>
      <c r="B3191" s="94" t="s">
        <v>90</v>
      </c>
      <c r="C3191" s="94" t="s">
        <v>90</v>
      </c>
      <c r="D3191" s="91">
        <v>0</v>
      </c>
    </row>
    <row r="3192" spans="1:4" s="7" customFormat="1">
      <c r="A3192" s="95" t="s">
        <v>90</v>
      </c>
      <c r="B3192" s="94" t="s">
        <v>90</v>
      </c>
      <c r="C3192" s="94" t="s">
        <v>90</v>
      </c>
      <c r="D3192" s="91">
        <v>0</v>
      </c>
    </row>
    <row r="3193" spans="1:4" s="7" customFormat="1">
      <c r="A3193" s="95" t="s">
        <v>90</v>
      </c>
      <c r="B3193" s="94" t="s">
        <v>90</v>
      </c>
      <c r="C3193" s="94" t="s">
        <v>90</v>
      </c>
      <c r="D3193" s="91">
        <v>0</v>
      </c>
    </row>
    <row r="3194" spans="1:4" s="7" customFormat="1">
      <c r="A3194" s="95" t="s">
        <v>90</v>
      </c>
      <c r="B3194" s="94" t="s">
        <v>90</v>
      </c>
      <c r="C3194" s="94" t="s">
        <v>90</v>
      </c>
      <c r="D3194" s="91">
        <v>0</v>
      </c>
    </row>
    <row r="3195" spans="1:4" s="7" customFormat="1">
      <c r="A3195" s="95" t="s">
        <v>90</v>
      </c>
      <c r="B3195" s="94" t="s">
        <v>90</v>
      </c>
      <c r="C3195" s="94" t="s">
        <v>90</v>
      </c>
      <c r="D3195" s="91">
        <v>0</v>
      </c>
    </row>
    <row r="3196" spans="1:4" s="7" customFormat="1">
      <c r="A3196" s="95" t="s">
        <v>90</v>
      </c>
      <c r="B3196" s="94" t="s">
        <v>90</v>
      </c>
      <c r="C3196" s="94" t="s">
        <v>90</v>
      </c>
      <c r="D3196" s="91">
        <v>0</v>
      </c>
    </row>
    <row r="3197" spans="1:4" s="7" customFormat="1">
      <c r="A3197" s="95" t="s">
        <v>90</v>
      </c>
      <c r="B3197" s="94" t="s">
        <v>90</v>
      </c>
      <c r="C3197" s="94" t="s">
        <v>90</v>
      </c>
      <c r="D3197" s="91">
        <v>0</v>
      </c>
    </row>
    <row r="3198" spans="1:4" s="7" customFormat="1">
      <c r="A3198" s="95" t="s">
        <v>90</v>
      </c>
      <c r="B3198" s="94" t="s">
        <v>90</v>
      </c>
      <c r="C3198" s="94" t="s">
        <v>90</v>
      </c>
      <c r="D3198" s="91">
        <v>0</v>
      </c>
    </row>
    <row r="3199" spans="1:4" s="7" customFormat="1">
      <c r="A3199" s="95" t="s">
        <v>90</v>
      </c>
      <c r="B3199" s="94" t="s">
        <v>90</v>
      </c>
      <c r="C3199" s="94" t="s">
        <v>90</v>
      </c>
      <c r="D3199" s="91">
        <v>0</v>
      </c>
    </row>
    <row r="3200" spans="1:4" s="7" customFormat="1">
      <c r="A3200" s="95" t="s">
        <v>90</v>
      </c>
      <c r="B3200" s="94" t="s">
        <v>90</v>
      </c>
      <c r="C3200" s="94" t="s">
        <v>90</v>
      </c>
      <c r="D3200" s="91">
        <v>0</v>
      </c>
    </row>
    <row r="3201" spans="1:4" s="7" customFormat="1">
      <c r="A3201" s="95" t="s">
        <v>90</v>
      </c>
      <c r="B3201" s="94" t="s">
        <v>90</v>
      </c>
      <c r="C3201" s="94" t="s">
        <v>90</v>
      </c>
      <c r="D3201" s="91">
        <v>0</v>
      </c>
    </row>
    <row r="3202" spans="1:4" s="7" customFormat="1">
      <c r="A3202" s="95" t="s">
        <v>90</v>
      </c>
      <c r="B3202" s="94" t="s">
        <v>90</v>
      </c>
      <c r="C3202" s="94" t="s">
        <v>90</v>
      </c>
      <c r="D3202" s="91">
        <v>0</v>
      </c>
    </row>
    <row r="3203" spans="1:4" s="7" customFormat="1">
      <c r="A3203" s="95" t="s">
        <v>90</v>
      </c>
      <c r="B3203" s="94" t="s">
        <v>90</v>
      </c>
      <c r="C3203" s="94" t="s">
        <v>90</v>
      </c>
      <c r="D3203" s="91">
        <v>0</v>
      </c>
    </row>
    <row r="3204" spans="1:4" s="7" customFormat="1">
      <c r="A3204" s="95" t="s">
        <v>90</v>
      </c>
      <c r="B3204" s="94" t="s">
        <v>90</v>
      </c>
      <c r="C3204" s="94" t="s">
        <v>90</v>
      </c>
      <c r="D3204" s="91">
        <v>0</v>
      </c>
    </row>
    <row r="3205" spans="1:4" s="7" customFormat="1">
      <c r="A3205" s="95" t="s">
        <v>90</v>
      </c>
      <c r="B3205" s="94" t="s">
        <v>90</v>
      </c>
      <c r="C3205" s="94" t="s">
        <v>90</v>
      </c>
      <c r="D3205" s="91">
        <v>0</v>
      </c>
    </row>
    <row r="3206" spans="1:4" s="7" customFormat="1">
      <c r="A3206" s="95" t="s">
        <v>90</v>
      </c>
      <c r="B3206" s="94" t="s">
        <v>90</v>
      </c>
      <c r="C3206" s="94" t="s">
        <v>90</v>
      </c>
      <c r="D3206" s="91">
        <v>0</v>
      </c>
    </row>
    <row r="3207" spans="1:4" s="7" customFormat="1">
      <c r="A3207" s="95" t="s">
        <v>90</v>
      </c>
      <c r="B3207" s="94" t="s">
        <v>90</v>
      </c>
      <c r="C3207" s="94" t="s">
        <v>90</v>
      </c>
      <c r="D3207" s="91">
        <v>0</v>
      </c>
    </row>
    <row r="3208" spans="1:4" s="7" customFormat="1">
      <c r="A3208" s="95" t="s">
        <v>90</v>
      </c>
      <c r="B3208" s="94" t="s">
        <v>90</v>
      </c>
      <c r="C3208" s="94" t="s">
        <v>90</v>
      </c>
      <c r="D3208" s="91">
        <v>0</v>
      </c>
    </row>
    <row r="3209" spans="1:4" s="7" customFormat="1">
      <c r="A3209" s="95" t="s">
        <v>90</v>
      </c>
      <c r="B3209" s="94" t="s">
        <v>90</v>
      </c>
      <c r="C3209" s="94" t="s">
        <v>90</v>
      </c>
      <c r="D3209" s="91">
        <v>0</v>
      </c>
    </row>
    <row r="3210" spans="1:4" s="7" customFormat="1">
      <c r="A3210" s="95" t="s">
        <v>90</v>
      </c>
      <c r="B3210" s="94" t="s">
        <v>90</v>
      </c>
      <c r="C3210" s="94" t="s">
        <v>90</v>
      </c>
      <c r="D3210" s="91">
        <v>0</v>
      </c>
    </row>
    <row r="3211" spans="1:4" s="7" customFormat="1">
      <c r="A3211" s="95" t="s">
        <v>90</v>
      </c>
      <c r="B3211" s="94" t="s">
        <v>90</v>
      </c>
      <c r="C3211" s="94" t="s">
        <v>90</v>
      </c>
      <c r="D3211" s="91">
        <v>0</v>
      </c>
    </row>
    <row r="3212" spans="1:4" s="7" customFormat="1">
      <c r="A3212" s="95" t="s">
        <v>90</v>
      </c>
      <c r="B3212" s="94" t="s">
        <v>90</v>
      </c>
      <c r="C3212" s="94" t="s">
        <v>90</v>
      </c>
      <c r="D3212" s="91">
        <v>0</v>
      </c>
    </row>
    <row r="3213" spans="1:4" s="7" customFormat="1">
      <c r="A3213" s="95" t="s">
        <v>90</v>
      </c>
      <c r="B3213" s="94" t="s">
        <v>90</v>
      </c>
      <c r="C3213" s="94" t="s">
        <v>90</v>
      </c>
      <c r="D3213" s="91">
        <v>0</v>
      </c>
    </row>
    <row r="3214" spans="1:4" s="7" customFormat="1">
      <c r="A3214" s="95" t="s">
        <v>90</v>
      </c>
      <c r="B3214" s="94" t="s">
        <v>90</v>
      </c>
      <c r="C3214" s="94" t="s">
        <v>90</v>
      </c>
      <c r="D3214" s="91">
        <v>0</v>
      </c>
    </row>
    <row r="3215" spans="1:4" s="7" customFormat="1">
      <c r="A3215" s="95" t="s">
        <v>90</v>
      </c>
      <c r="B3215" s="94" t="s">
        <v>90</v>
      </c>
      <c r="C3215" s="94" t="s">
        <v>90</v>
      </c>
      <c r="D3215" s="91">
        <v>0</v>
      </c>
    </row>
    <row r="3216" spans="1:4" s="7" customFormat="1">
      <c r="A3216" s="95" t="s">
        <v>90</v>
      </c>
      <c r="B3216" s="94" t="s">
        <v>90</v>
      </c>
      <c r="C3216" s="94" t="s">
        <v>90</v>
      </c>
      <c r="D3216" s="91">
        <v>0</v>
      </c>
    </row>
    <row r="3217" spans="1:4" s="7" customFormat="1">
      <c r="A3217" s="95" t="s">
        <v>90</v>
      </c>
      <c r="B3217" s="94" t="s">
        <v>90</v>
      </c>
      <c r="C3217" s="94" t="s">
        <v>90</v>
      </c>
      <c r="D3217" s="91">
        <v>0</v>
      </c>
    </row>
    <row r="3218" spans="1:4" s="7" customFormat="1">
      <c r="A3218" s="95" t="s">
        <v>90</v>
      </c>
      <c r="B3218" s="94" t="s">
        <v>90</v>
      </c>
      <c r="C3218" s="94" t="s">
        <v>90</v>
      </c>
      <c r="D3218" s="91">
        <v>0</v>
      </c>
    </row>
    <row r="3219" spans="1:4" s="7" customFormat="1">
      <c r="A3219" s="95" t="s">
        <v>90</v>
      </c>
      <c r="B3219" s="94" t="s">
        <v>90</v>
      </c>
      <c r="C3219" s="94" t="s">
        <v>90</v>
      </c>
      <c r="D3219" s="91">
        <v>0</v>
      </c>
    </row>
    <row r="3220" spans="1:4" s="7" customFormat="1">
      <c r="A3220" s="95" t="s">
        <v>90</v>
      </c>
      <c r="B3220" s="94" t="s">
        <v>90</v>
      </c>
      <c r="C3220" s="94" t="s">
        <v>90</v>
      </c>
      <c r="D3220" s="91">
        <v>0</v>
      </c>
    </row>
    <row r="3221" spans="1:4" s="7" customFormat="1">
      <c r="A3221" s="95" t="s">
        <v>90</v>
      </c>
      <c r="B3221" s="94" t="s">
        <v>90</v>
      </c>
      <c r="C3221" s="94" t="s">
        <v>90</v>
      </c>
      <c r="D3221" s="91">
        <v>0</v>
      </c>
    </row>
    <row r="3222" spans="1:4" s="7" customFormat="1">
      <c r="A3222" s="95" t="s">
        <v>90</v>
      </c>
      <c r="B3222" s="94" t="s">
        <v>90</v>
      </c>
      <c r="C3222" s="94" t="s">
        <v>90</v>
      </c>
      <c r="D3222" s="91">
        <v>0</v>
      </c>
    </row>
    <row r="3223" spans="1:4" s="7" customFormat="1">
      <c r="A3223" s="95" t="s">
        <v>90</v>
      </c>
      <c r="B3223" s="94" t="s">
        <v>90</v>
      </c>
      <c r="C3223" s="94" t="s">
        <v>90</v>
      </c>
      <c r="D3223" s="91">
        <v>0</v>
      </c>
    </row>
    <row r="3224" spans="1:4" s="7" customFormat="1">
      <c r="A3224" s="95" t="s">
        <v>90</v>
      </c>
      <c r="B3224" s="94" t="s">
        <v>90</v>
      </c>
      <c r="C3224" s="94" t="s">
        <v>90</v>
      </c>
      <c r="D3224" s="91">
        <v>0</v>
      </c>
    </row>
    <row r="3225" spans="1:4" s="7" customFormat="1">
      <c r="A3225" s="95" t="s">
        <v>90</v>
      </c>
      <c r="B3225" s="94" t="s">
        <v>90</v>
      </c>
      <c r="C3225" s="94" t="s">
        <v>90</v>
      </c>
      <c r="D3225" s="91">
        <v>0</v>
      </c>
    </row>
    <row r="3226" spans="1:4" s="7" customFormat="1">
      <c r="A3226" s="95" t="s">
        <v>90</v>
      </c>
      <c r="B3226" s="94" t="s">
        <v>90</v>
      </c>
      <c r="C3226" s="94" t="s">
        <v>90</v>
      </c>
      <c r="D3226" s="91">
        <v>0</v>
      </c>
    </row>
    <row r="3227" spans="1:4" s="7" customFormat="1">
      <c r="A3227" s="95" t="s">
        <v>90</v>
      </c>
      <c r="B3227" s="94" t="s">
        <v>90</v>
      </c>
      <c r="C3227" s="94" t="s">
        <v>90</v>
      </c>
      <c r="D3227" s="91">
        <v>0</v>
      </c>
    </row>
    <row r="3228" spans="1:4" s="7" customFormat="1">
      <c r="A3228" s="95" t="s">
        <v>90</v>
      </c>
      <c r="B3228" s="94" t="s">
        <v>90</v>
      </c>
      <c r="C3228" s="94" t="s">
        <v>90</v>
      </c>
      <c r="D3228" s="91">
        <v>0</v>
      </c>
    </row>
    <row r="3229" spans="1:4" s="7" customFormat="1">
      <c r="A3229" s="95" t="s">
        <v>90</v>
      </c>
      <c r="B3229" s="94" t="s">
        <v>90</v>
      </c>
      <c r="C3229" s="94" t="s">
        <v>90</v>
      </c>
      <c r="D3229" s="91">
        <v>0</v>
      </c>
    </row>
    <row r="3230" spans="1:4" s="7" customFormat="1">
      <c r="A3230" s="95" t="s">
        <v>90</v>
      </c>
      <c r="B3230" s="94" t="s">
        <v>90</v>
      </c>
      <c r="C3230" s="94" t="s">
        <v>90</v>
      </c>
      <c r="D3230" s="91">
        <v>0</v>
      </c>
    </row>
    <row r="3231" spans="1:4" s="7" customFormat="1">
      <c r="A3231" s="95" t="s">
        <v>90</v>
      </c>
      <c r="B3231" s="94" t="s">
        <v>90</v>
      </c>
      <c r="C3231" s="94" t="s">
        <v>90</v>
      </c>
      <c r="D3231" s="91">
        <v>0</v>
      </c>
    </row>
    <row r="3232" spans="1:4" s="7" customFormat="1">
      <c r="A3232" s="95" t="s">
        <v>90</v>
      </c>
      <c r="B3232" s="94" t="s">
        <v>90</v>
      </c>
      <c r="C3232" s="94" t="s">
        <v>90</v>
      </c>
      <c r="D3232" s="91">
        <v>0</v>
      </c>
    </row>
    <row r="3233" spans="1:4" s="7" customFormat="1">
      <c r="A3233" s="95" t="s">
        <v>90</v>
      </c>
      <c r="B3233" s="94" t="s">
        <v>90</v>
      </c>
      <c r="C3233" s="94" t="s">
        <v>90</v>
      </c>
      <c r="D3233" s="91">
        <v>0</v>
      </c>
    </row>
    <row r="3234" spans="1:4" s="7" customFormat="1">
      <c r="A3234" s="95" t="s">
        <v>90</v>
      </c>
      <c r="B3234" s="94" t="s">
        <v>90</v>
      </c>
      <c r="C3234" s="94" t="s">
        <v>90</v>
      </c>
      <c r="D3234" s="91">
        <v>0</v>
      </c>
    </row>
    <row r="3235" spans="1:4" s="7" customFormat="1">
      <c r="A3235" s="95" t="s">
        <v>90</v>
      </c>
      <c r="B3235" s="94" t="s">
        <v>90</v>
      </c>
      <c r="C3235" s="94" t="s">
        <v>90</v>
      </c>
      <c r="D3235" s="91">
        <v>0</v>
      </c>
    </row>
    <row r="3236" spans="1:4" s="7" customFormat="1">
      <c r="A3236" s="95" t="s">
        <v>90</v>
      </c>
      <c r="B3236" s="94" t="s">
        <v>90</v>
      </c>
      <c r="C3236" s="94" t="s">
        <v>90</v>
      </c>
      <c r="D3236" s="91">
        <v>0</v>
      </c>
    </row>
    <row r="3237" spans="1:4" s="7" customFormat="1">
      <c r="A3237" s="95" t="s">
        <v>90</v>
      </c>
      <c r="B3237" s="94" t="s">
        <v>90</v>
      </c>
      <c r="C3237" s="94" t="s">
        <v>90</v>
      </c>
      <c r="D3237" s="91">
        <v>0</v>
      </c>
    </row>
    <row r="3238" spans="1:4" s="7" customFormat="1">
      <c r="A3238" s="95" t="s">
        <v>90</v>
      </c>
      <c r="B3238" s="94" t="s">
        <v>90</v>
      </c>
      <c r="C3238" s="94" t="s">
        <v>90</v>
      </c>
      <c r="D3238" s="91">
        <v>0</v>
      </c>
    </row>
    <row r="3239" spans="1:4" s="7" customFormat="1">
      <c r="A3239" s="95" t="s">
        <v>90</v>
      </c>
      <c r="B3239" s="94" t="s">
        <v>90</v>
      </c>
      <c r="C3239" s="94" t="s">
        <v>90</v>
      </c>
      <c r="D3239" s="91">
        <v>0</v>
      </c>
    </row>
    <row r="3240" spans="1:4" s="7" customFormat="1">
      <c r="A3240" s="95" t="s">
        <v>90</v>
      </c>
      <c r="B3240" s="94" t="s">
        <v>90</v>
      </c>
      <c r="C3240" s="94" t="s">
        <v>90</v>
      </c>
      <c r="D3240" s="91">
        <v>0</v>
      </c>
    </row>
    <row r="3241" spans="1:4" s="7" customFormat="1">
      <c r="A3241" s="95" t="s">
        <v>90</v>
      </c>
      <c r="B3241" s="94" t="s">
        <v>90</v>
      </c>
      <c r="C3241" s="94" t="s">
        <v>90</v>
      </c>
      <c r="D3241" s="91">
        <v>0</v>
      </c>
    </row>
    <row r="3242" spans="1:4" s="7" customFormat="1">
      <c r="A3242" s="95" t="s">
        <v>90</v>
      </c>
      <c r="B3242" s="94" t="s">
        <v>90</v>
      </c>
      <c r="C3242" s="94" t="s">
        <v>90</v>
      </c>
      <c r="D3242" s="91">
        <v>0</v>
      </c>
    </row>
    <row r="3243" spans="1:4" s="7" customFormat="1">
      <c r="A3243" s="95" t="s">
        <v>90</v>
      </c>
      <c r="B3243" s="94" t="s">
        <v>90</v>
      </c>
      <c r="C3243" s="94" t="s">
        <v>90</v>
      </c>
      <c r="D3243" s="91">
        <v>0</v>
      </c>
    </row>
    <row r="3244" spans="1:4" s="7" customFormat="1">
      <c r="A3244" s="95" t="s">
        <v>90</v>
      </c>
      <c r="B3244" s="94" t="s">
        <v>90</v>
      </c>
      <c r="C3244" s="94" t="s">
        <v>90</v>
      </c>
      <c r="D3244" s="91">
        <v>0</v>
      </c>
    </row>
    <row r="3245" spans="1:4" s="7" customFormat="1">
      <c r="A3245" s="95" t="s">
        <v>90</v>
      </c>
      <c r="B3245" s="94" t="s">
        <v>90</v>
      </c>
      <c r="C3245" s="94" t="s">
        <v>90</v>
      </c>
      <c r="D3245" s="91">
        <v>0</v>
      </c>
    </row>
    <row r="3246" spans="1:4" s="7" customFormat="1">
      <c r="A3246" s="95" t="s">
        <v>90</v>
      </c>
      <c r="B3246" s="94" t="s">
        <v>90</v>
      </c>
      <c r="C3246" s="94" t="s">
        <v>90</v>
      </c>
      <c r="D3246" s="91">
        <v>0</v>
      </c>
    </row>
    <row r="3247" spans="1:4" s="7" customFormat="1">
      <c r="A3247" s="95" t="s">
        <v>90</v>
      </c>
      <c r="B3247" s="94" t="s">
        <v>90</v>
      </c>
      <c r="C3247" s="94" t="s">
        <v>90</v>
      </c>
      <c r="D3247" s="91">
        <v>0</v>
      </c>
    </row>
    <row r="3248" spans="1:4" s="7" customFormat="1">
      <c r="A3248" s="95" t="s">
        <v>90</v>
      </c>
      <c r="B3248" s="94" t="s">
        <v>90</v>
      </c>
      <c r="C3248" s="94" t="s">
        <v>90</v>
      </c>
      <c r="D3248" s="91">
        <v>0</v>
      </c>
    </row>
    <row r="3249" spans="1:4" s="7" customFormat="1">
      <c r="A3249" s="95" t="s">
        <v>90</v>
      </c>
      <c r="B3249" s="94" t="s">
        <v>90</v>
      </c>
      <c r="C3249" s="94" t="s">
        <v>90</v>
      </c>
      <c r="D3249" s="91">
        <v>0</v>
      </c>
    </row>
    <row r="3250" spans="1:4" s="7" customFormat="1">
      <c r="A3250" s="95" t="s">
        <v>90</v>
      </c>
      <c r="B3250" s="94" t="s">
        <v>90</v>
      </c>
      <c r="C3250" s="94" t="s">
        <v>90</v>
      </c>
      <c r="D3250" s="91">
        <v>0</v>
      </c>
    </row>
    <row r="3251" spans="1:4" s="7" customFormat="1">
      <c r="A3251" s="95" t="s">
        <v>90</v>
      </c>
      <c r="B3251" s="94" t="s">
        <v>90</v>
      </c>
      <c r="C3251" s="94" t="s">
        <v>90</v>
      </c>
      <c r="D3251" s="91">
        <v>0</v>
      </c>
    </row>
    <row r="3252" spans="1:4" s="7" customFormat="1">
      <c r="A3252" s="95" t="s">
        <v>90</v>
      </c>
      <c r="B3252" s="94" t="s">
        <v>90</v>
      </c>
      <c r="C3252" s="94" t="s">
        <v>90</v>
      </c>
      <c r="D3252" s="91">
        <v>0</v>
      </c>
    </row>
    <row r="3253" spans="1:4" s="7" customFormat="1">
      <c r="A3253" s="95" t="s">
        <v>90</v>
      </c>
      <c r="B3253" s="94" t="s">
        <v>90</v>
      </c>
      <c r="C3253" s="94" t="s">
        <v>90</v>
      </c>
      <c r="D3253" s="91">
        <v>0</v>
      </c>
    </row>
    <row r="3254" spans="1:4" s="7" customFormat="1">
      <c r="A3254" s="95" t="s">
        <v>90</v>
      </c>
      <c r="B3254" s="94" t="s">
        <v>90</v>
      </c>
      <c r="C3254" s="94" t="s">
        <v>90</v>
      </c>
      <c r="D3254" s="91">
        <v>0</v>
      </c>
    </row>
    <row r="3255" spans="1:4" s="7" customFormat="1">
      <c r="A3255" s="95" t="s">
        <v>90</v>
      </c>
      <c r="B3255" s="94" t="s">
        <v>90</v>
      </c>
      <c r="C3255" s="94" t="s">
        <v>90</v>
      </c>
      <c r="D3255" s="91">
        <v>0</v>
      </c>
    </row>
    <row r="3256" spans="1:4" s="7" customFormat="1">
      <c r="A3256" s="95" t="s">
        <v>90</v>
      </c>
      <c r="B3256" s="94" t="s">
        <v>90</v>
      </c>
      <c r="C3256" s="94" t="s">
        <v>90</v>
      </c>
      <c r="D3256" s="91">
        <v>0</v>
      </c>
    </row>
    <row r="3257" spans="1:4" s="7" customFormat="1">
      <c r="A3257" s="95" t="s">
        <v>90</v>
      </c>
      <c r="B3257" s="94" t="s">
        <v>90</v>
      </c>
      <c r="C3257" s="94" t="s">
        <v>90</v>
      </c>
      <c r="D3257" s="91">
        <v>0</v>
      </c>
    </row>
    <row r="3258" spans="1:4" s="7" customFormat="1">
      <c r="A3258" s="95" t="s">
        <v>90</v>
      </c>
      <c r="B3258" s="94" t="s">
        <v>90</v>
      </c>
      <c r="C3258" s="94" t="s">
        <v>90</v>
      </c>
      <c r="D3258" s="91">
        <v>0</v>
      </c>
    </row>
    <row r="3259" spans="1:4" s="7" customFormat="1">
      <c r="A3259" s="95" t="s">
        <v>90</v>
      </c>
      <c r="B3259" s="94" t="s">
        <v>90</v>
      </c>
      <c r="C3259" s="94" t="s">
        <v>90</v>
      </c>
      <c r="D3259" s="91">
        <v>0</v>
      </c>
    </row>
    <row r="3260" spans="1:4" s="7" customFormat="1">
      <c r="A3260" s="95" t="s">
        <v>90</v>
      </c>
      <c r="B3260" s="94" t="s">
        <v>90</v>
      </c>
      <c r="C3260" s="94" t="s">
        <v>90</v>
      </c>
      <c r="D3260" s="91">
        <v>0</v>
      </c>
    </row>
    <row r="3261" spans="1:4" s="7" customFormat="1">
      <c r="A3261" s="95" t="s">
        <v>90</v>
      </c>
      <c r="B3261" s="94" t="s">
        <v>90</v>
      </c>
      <c r="C3261" s="94" t="s">
        <v>90</v>
      </c>
      <c r="D3261" s="91">
        <v>0</v>
      </c>
    </row>
    <row r="3262" spans="1:4" s="7" customFormat="1">
      <c r="A3262" s="95" t="s">
        <v>90</v>
      </c>
      <c r="B3262" s="94" t="s">
        <v>90</v>
      </c>
      <c r="C3262" s="94" t="s">
        <v>90</v>
      </c>
      <c r="D3262" s="91">
        <v>0</v>
      </c>
    </row>
    <row r="3263" spans="1:4" s="7" customFormat="1">
      <c r="A3263" s="95" t="s">
        <v>90</v>
      </c>
      <c r="B3263" s="94" t="s">
        <v>90</v>
      </c>
      <c r="C3263" s="94" t="s">
        <v>90</v>
      </c>
      <c r="D3263" s="91">
        <v>0</v>
      </c>
    </row>
    <row r="3264" spans="1:4" s="7" customFormat="1">
      <c r="A3264" s="95" t="s">
        <v>90</v>
      </c>
      <c r="B3264" s="94" t="s">
        <v>90</v>
      </c>
      <c r="C3264" s="94" t="s">
        <v>90</v>
      </c>
      <c r="D3264" s="91">
        <v>0</v>
      </c>
    </row>
    <row r="3265" spans="1:4" s="7" customFormat="1">
      <c r="A3265" s="95" t="s">
        <v>90</v>
      </c>
      <c r="B3265" s="94" t="s">
        <v>90</v>
      </c>
      <c r="C3265" s="94" t="s">
        <v>90</v>
      </c>
      <c r="D3265" s="91">
        <v>0</v>
      </c>
    </row>
    <row r="3266" spans="1:4" s="7" customFormat="1">
      <c r="A3266" s="95" t="s">
        <v>90</v>
      </c>
      <c r="B3266" s="94" t="s">
        <v>90</v>
      </c>
      <c r="C3266" s="94" t="s">
        <v>90</v>
      </c>
      <c r="D3266" s="91">
        <v>0</v>
      </c>
    </row>
    <row r="3267" spans="1:4" s="7" customFormat="1">
      <c r="A3267" s="95" t="s">
        <v>90</v>
      </c>
      <c r="B3267" s="94" t="s">
        <v>90</v>
      </c>
      <c r="C3267" s="94" t="s">
        <v>90</v>
      </c>
      <c r="D3267" s="91">
        <v>0</v>
      </c>
    </row>
    <row r="3268" spans="1:4" s="7" customFormat="1">
      <c r="A3268" s="95" t="s">
        <v>90</v>
      </c>
      <c r="B3268" s="94" t="s">
        <v>90</v>
      </c>
      <c r="C3268" s="94" t="s">
        <v>90</v>
      </c>
      <c r="D3268" s="91">
        <v>0</v>
      </c>
    </row>
    <row r="3269" spans="1:4" s="7" customFormat="1">
      <c r="A3269" s="95" t="s">
        <v>90</v>
      </c>
      <c r="B3269" s="94" t="s">
        <v>90</v>
      </c>
      <c r="C3269" s="94" t="s">
        <v>90</v>
      </c>
      <c r="D3269" s="91">
        <v>0</v>
      </c>
    </row>
    <row r="3270" spans="1:4" s="7" customFormat="1">
      <c r="A3270" s="95" t="s">
        <v>90</v>
      </c>
      <c r="B3270" s="94" t="s">
        <v>90</v>
      </c>
      <c r="C3270" s="94" t="s">
        <v>90</v>
      </c>
      <c r="D3270" s="91">
        <v>0</v>
      </c>
    </row>
    <row r="3271" spans="1:4" s="7" customFormat="1">
      <c r="A3271" s="95" t="s">
        <v>90</v>
      </c>
      <c r="B3271" s="94" t="s">
        <v>90</v>
      </c>
      <c r="C3271" s="94" t="s">
        <v>90</v>
      </c>
      <c r="D3271" s="91">
        <v>0</v>
      </c>
    </row>
    <row r="3272" spans="1:4" s="7" customFormat="1">
      <c r="A3272" s="95" t="s">
        <v>90</v>
      </c>
      <c r="B3272" s="94" t="s">
        <v>90</v>
      </c>
      <c r="C3272" s="94" t="s">
        <v>90</v>
      </c>
      <c r="D3272" s="91">
        <v>0</v>
      </c>
    </row>
    <row r="3273" spans="1:4" s="7" customFormat="1">
      <c r="A3273" s="95" t="s">
        <v>90</v>
      </c>
      <c r="B3273" s="94" t="s">
        <v>90</v>
      </c>
      <c r="C3273" s="94" t="s">
        <v>90</v>
      </c>
      <c r="D3273" s="91">
        <v>0</v>
      </c>
    </row>
    <row r="3274" spans="1:4" s="7" customFormat="1">
      <c r="A3274" s="95" t="s">
        <v>90</v>
      </c>
      <c r="B3274" s="94" t="s">
        <v>90</v>
      </c>
      <c r="C3274" s="94" t="s">
        <v>90</v>
      </c>
      <c r="D3274" s="91">
        <v>0</v>
      </c>
    </row>
    <row r="3275" spans="1:4" s="7" customFormat="1">
      <c r="A3275" s="95" t="s">
        <v>90</v>
      </c>
      <c r="B3275" s="94" t="s">
        <v>90</v>
      </c>
      <c r="C3275" s="94" t="s">
        <v>90</v>
      </c>
      <c r="D3275" s="91">
        <v>0</v>
      </c>
    </row>
    <row r="3276" spans="1:4" s="7" customFormat="1">
      <c r="A3276" s="95" t="s">
        <v>90</v>
      </c>
      <c r="B3276" s="94" t="s">
        <v>90</v>
      </c>
      <c r="C3276" s="94" t="s">
        <v>90</v>
      </c>
      <c r="D3276" s="91">
        <v>0</v>
      </c>
    </row>
    <row r="3277" spans="1:4" s="7" customFormat="1">
      <c r="A3277" s="95" t="s">
        <v>90</v>
      </c>
      <c r="B3277" s="94" t="s">
        <v>90</v>
      </c>
      <c r="C3277" s="94" t="s">
        <v>90</v>
      </c>
      <c r="D3277" s="91">
        <v>0</v>
      </c>
    </row>
    <row r="3278" spans="1:4" s="7" customFormat="1">
      <c r="A3278" s="95" t="s">
        <v>90</v>
      </c>
      <c r="B3278" s="94" t="s">
        <v>90</v>
      </c>
      <c r="C3278" s="94" t="s">
        <v>90</v>
      </c>
      <c r="D3278" s="91">
        <v>0</v>
      </c>
    </row>
    <row r="3279" spans="1:4" s="7" customFormat="1">
      <c r="A3279" s="95" t="s">
        <v>90</v>
      </c>
      <c r="B3279" s="94" t="s">
        <v>90</v>
      </c>
      <c r="C3279" s="94" t="s">
        <v>90</v>
      </c>
      <c r="D3279" s="91">
        <v>0</v>
      </c>
    </row>
    <row r="3280" spans="1:4" s="7" customFormat="1">
      <c r="A3280" s="95" t="s">
        <v>90</v>
      </c>
      <c r="B3280" s="94" t="s">
        <v>90</v>
      </c>
      <c r="C3280" s="94" t="s">
        <v>90</v>
      </c>
      <c r="D3280" s="91">
        <v>0</v>
      </c>
    </row>
    <row r="3281" spans="1:4" s="7" customFormat="1">
      <c r="A3281" s="95" t="s">
        <v>90</v>
      </c>
      <c r="B3281" s="94" t="s">
        <v>90</v>
      </c>
      <c r="C3281" s="94" t="s">
        <v>90</v>
      </c>
      <c r="D3281" s="91">
        <v>0</v>
      </c>
    </row>
    <row r="3282" spans="1:4" s="7" customFormat="1">
      <c r="A3282" s="95" t="s">
        <v>90</v>
      </c>
      <c r="B3282" s="94" t="s">
        <v>90</v>
      </c>
      <c r="C3282" s="94" t="s">
        <v>90</v>
      </c>
      <c r="D3282" s="91">
        <v>0</v>
      </c>
    </row>
    <row r="3283" spans="1:4" s="7" customFormat="1">
      <c r="A3283" s="95" t="s">
        <v>90</v>
      </c>
      <c r="B3283" s="94" t="s">
        <v>90</v>
      </c>
      <c r="C3283" s="94" t="s">
        <v>90</v>
      </c>
      <c r="D3283" s="91">
        <v>0</v>
      </c>
    </row>
    <row r="3284" spans="1:4" s="7" customFormat="1">
      <c r="A3284" s="95" t="s">
        <v>90</v>
      </c>
      <c r="B3284" s="94" t="s">
        <v>90</v>
      </c>
      <c r="C3284" s="94" t="s">
        <v>90</v>
      </c>
      <c r="D3284" s="91">
        <v>0</v>
      </c>
    </row>
    <row r="3285" spans="1:4" s="7" customFormat="1">
      <c r="A3285" s="95" t="s">
        <v>90</v>
      </c>
      <c r="B3285" s="94" t="s">
        <v>90</v>
      </c>
      <c r="C3285" s="94" t="s">
        <v>90</v>
      </c>
      <c r="D3285" s="91">
        <v>0</v>
      </c>
    </row>
    <row r="3286" spans="1:4" s="7" customFormat="1">
      <c r="A3286" s="95" t="s">
        <v>90</v>
      </c>
      <c r="B3286" s="94" t="s">
        <v>90</v>
      </c>
      <c r="C3286" s="94" t="s">
        <v>90</v>
      </c>
      <c r="D3286" s="91">
        <v>0</v>
      </c>
    </row>
    <row r="3287" spans="1:4" s="7" customFormat="1">
      <c r="A3287" s="95" t="s">
        <v>90</v>
      </c>
      <c r="B3287" s="94" t="s">
        <v>90</v>
      </c>
      <c r="C3287" s="94" t="s">
        <v>90</v>
      </c>
      <c r="D3287" s="91">
        <v>0</v>
      </c>
    </row>
    <row r="3288" spans="1:4" s="7" customFormat="1">
      <c r="A3288" s="95" t="s">
        <v>90</v>
      </c>
      <c r="B3288" s="94" t="s">
        <v>90</v>
      </c>
      <c r="C3288" s="94" t="s">
        <v>90</v>
      </c>
      <c r="D3288" s="91">
        <v>0</v>
      </c>
    </row>
    <row r="3289" spans="1:4" s="7" customFormat="1">
      <c r="A3289" s="95" t="s">
        <v>90</v>
      </c>
      <c r="B3289" s="94" t="s">
        <v>90</v>
      </c>
      <c r="C3289" s="94" t="s">
        <v>90</v>
      </c>
      <c r="D3289" s="91">
        <v>0</v>
      </c>
    </row>
    <row r="3290" spans="1:4" s="7" customFormat="1">
      <c r="A3290" s="95" t="s">
        <v>90</v>
      </c>
      <c r="B3290" s="94" t="s">
        <v>90</v>
      </c>
      <c r="C3290" s="94" t="s">
        <v>90</v>
      </c>
      <c r="D3290" s="91">
        <v>0</v>
      </c>
    </row>
    <row r="3291" spans="1:4" s="7" customFormat="1">
      <c r="A3291" s="95" t="s">
        <v>90</v>
      </c>
      <c r="B3291" s="94" t="s">
        <v>90</v>
      </c>
      <c r="C3291" s="94" t="s">
        <v>90</v>
      </c>
      <c r="D3291" s="91">
        <v>0</v>
      </c>
    </row>
    <row r="3292" spans="1:4" s="7" customFormat="1">
      <c r="A3292" s="95" t="s">
        <v>90</v>
      </c>
      <c r="B3292" s="94" t="s">
        <v>90</v>
      </c>
      <c r="C3292" s="94" t="s">
        <v>90</v>
      </c>
      <c r="D3292" s="91">
        <v>0</v>
      </c>
    </row>
    <row r="3293" spans="1:4" s="7" customFormat="1">
      <c r="A3293" s="95" t="s">
        <v>90</v>
      </c>
      <c r="B3293" s="94" t="s">
        <v>90</v>
      </c>
      <c r="C3293" s="94" t="s">
        <v>90</v>
      </c>
      <c r="D3293" s="91">
        <v>0</v>
      </c>
    </row>
    <row r="3294" spans="1:4" s="7" customFormat="1">
      <c r="A3294" s="95" t="s">
        <v>90</v>
      </c>
      <c r="B3294" s="94" t="s">
        <v>90</v>
      </c>
      <c r="C3294" s="94" t="s">
        <v>90</v>
      </c>
      <c r="D3294" s="91">
        <v>0</v>
      </c>
    </row>
    <row r="3295" spans="1:4" s="7" customFormat="1">
      <c r="A3295" s="95" t="s">
        <v>90</v>
      </c>
      <c r="B3295" s="94" t="s">
        <v>90</v>
      </c>
      <c r="C3295" s="94" t="s">
        <v>90</v>
      </c>
      <c r="D3295" s="91">
        <v>0</v>
      </c>
    </row>
    <row r="3296" spans="1:4" s="7" customFormat="1">
      <c r="A3296" s="95" t="s">
        <v>90</v>
      </c>
      <c r="B3296" s="94" t="s">
        <v>90</v>
      </c>
      <c r="C3296" s="94" t="s">
        <v>90</v>
      </c>
      <c r="D3296" s="91">
        <v>0</v>
      </c>
    </row>
    <row r="3297" spans="1:4" s="7" customFormat="1">
      <c r="A3297" s="95" t="s">
        <v>90</v>
      </c>
      <c r="B3297" s="94" t="s">
        <v>90</v>
      </c>
      <c r="C3297" s="94" t="s">
        <v>90</v>
      </c>
      <c r="D3297" s="91">
        <v>0</v>
      </c>
    </row>
    <row r="3298" spans="1:4" s="7" customFormat="1">
      <c r="A3298" s="95" t="s">
        <v>90</v>
      </c>
      <c r="B3298" s="94" t="s">
        <v>90</v>
      </c>
      <c r="C3298" s="94" t="s">
        <v>90</v>
      </c>
      <c r="D3298" s="91">
        <v>0</v>
      </c>
    </row>
    <row r="3299" spans="1:4" s="7" customFormat="1">
      <c r="A3299" s="95" t="s">
        <v>90</v>
      </c>
      <c r="B3299" s="94" t="s">
        <v>90</v>
      </c>
      <c r="C3299" s="94" t="s">
        <v>90</v>
      </c>
      <c r="D3299" s="91">
        <v>0</v>
      </c>
    </row>
    <row r="3300" spans="1:4" s="7" customFormat="1">
      <c r="A3300" s="95" t="s">
        <v>90</v>
      </c>
      <c r="B3300" s="94" t="s">
        <v>90</v>
      </c>
      <c r="C3300" s="94" t="s">
        <v>90</v>
      </c>
      <c r="D3300" s="91">
        <v>0</v>
      </c>
    </row>
    <row r="3301" spans="1:4" s="7" customFormat="1">
      <c r="A3301" s="95" t="s">
        <v>90</v>
      </c>
      <c r="B3301" s="94" t="s">
        <v>90</v>
      </c>
      <c r="C3301" s="94" t="s">
        <v>90</v>
      </c>
      <c r="D3301" s="91">
        <v>0</v>
      </c>
    </row>
    <row r="3302" spans="1:4" s="7" customFormat="1">
      <c r="A3302" s="95" t="s">
        <v>90</v>
      </c>
      <c r="B3302" s="94" t="s">
        <v>90</v>
      </c>
      <c r="C3302" s="94" t="s">
        <v>90</v>
      </c>
      <c r="D3302" s="91">
        <v>0</v>
      </c>
    </row>
    <row r="3303" spans="1:4" s="7" customFormat="1">
      <c r="A3303" s="95" t="s">
        <v>90</v>
      </c>
      <c r="B3303" s="94" t="s">
        <v>90</v>
      </c>
      <c r="C3303" s="94" t="s">
        <v>90</v>
      </c>
      <c r="D3303" s="91">
        <v>0</v>
      </c>
    </row>
    <row r="3304" spans="1:4" s="7" customFormat="1">
      <c r="A3304" s="95" t="s">
        <v>90</v>
      </c>
      <c r="B3304" s="94" t="s">
        <v>90</v>
      </c>
      <c r="C3304" s="94" t="s">
        <v>90</v>
      </c>
      <c r="D3304" s="91">
        <v>0</v>
      </c>
    </row>
    <row r="3305" spans="1:4" s="7" customFormat="1">
      <c r="A3305" s="95" t="s">
        <v>90</v>
      </c>
      <c r="B3305" s="94" t="s">
        <v>90</v>
      </c>
      <c r="C3305" s="94" t="s">
        <v>90</v>
      </c>
      <c r="D3305" s="91">
        <v>0</v>
      </c>
    </row>
    <row r="3306" spans="1:4" s="7" customFormat="1">
      <c r="A3306" s="95" t="s">
        <v>90</v>
      </c>
      <c r="B3306" s="94" t="s">
        <v>90</v>
      </c>
      <c r="C3306" s="94" t="s">
        <v>90</v>
      </c>
      <c r="D3306" s="91">
        <v>0</v>
      </c>
    </row>
    <row r="3307" spans="1:4" s="7" customFormat="1">
      <c r="A3307" s="95" t="s">
        <v>90</v>
      </c>
      <c r="B3307" s="94" t="s">
        <v>90</v>
      </c>
      <c r="C3307" s="94" t="s">
        <v>90</v>
      </c>
      <c r="D3307" s="91">
        <v>0</v>
      </c>
    </row>
    <row r="3308" spans="1:4" s="7" customFormat="1">
      <c r="A3308" s="95" t="s">
        <v>90</v>
      </c>
      <c r="B3308" s="94" t="s">
        <v>90</v>
      </c>
      <c r="C3308" s="94" t="s">
        <v>90</v>
      </c>
      <c r="D3308" s="91">
        <v>0</v>
      </c>
    </row>
    <row r="3309" spans="1:4" s="7" customFormat="1">
      <c r="A3309" s="95" t="s">
        <v>90</v>
      </c>
      <c r="B3309" s="94" t="s">
        <v>90</v>
      </c>
      <c r="C3309" s="94" t="s">
        <v>90</v>
      </c>
      <c r="D3309" s="91">
        <v>0</v>
      </c>
    </row>
    <row r="3310" spans="1:4" s="7" customFormat="1">
      <c r="A3310" s="95" t="s">
        <v>90</v>
      </c>
      <c r="B3310" s="94" t="s">
        <v>90</v>
      </c>
      <c r="C3310" s="94" t="s">
        <v>90</v>
      </c>
      <c r="D3310" s="91">
        <v>0</v>
      </c>
    </row>
    <row r="3311" spans="1:4" s="7" customFormat="1">
      <c r="A3311" s="95" t="s">
        <v>90</v>
      </c>
      <c r="B3311" s="94" t="s">
        <v>90</v>
      </c>
      <c r="C3311" s="94" t="s">
        <v>90</v>
      </c>
      <c r="D3311" s="91">
        <v>0</v>
      </c>
    </row>
    <row r="3312" spans="1:4" s="7" customFormat="1">
      <c r="A3312" s="95" t="s">
        <v>90</v>
      </c>
      <c r="B3312" s="94" t="s">
        <v>90</v>
      </c>
      <c r="C3312" s="94" t="s">
        <v>90</v>
      </c>
      <c r="D3312" s="91">
        <v>0</v>
      </c>
    </row>
    <row r="3313" spans="1:4" s="7" customFormat="1">
      <c r="A3313" s="95" t="s">
        <v>90</v>
      </c>
      <c r="B3313" s="94" t="s">
        <v>90</v>
      </c>
      <c r="C3313" s="94" t="s">
        <v>90</v>
      </c>
      <c r="D3313" s="91">
        <v>0</v>
      </c>
    </row>
    <row r="3314" spans="1:4" s="7" customFormat="1">
      <c r="A3314" s="95" t="s">
        <v>90</v>
      </c>
      <c r="B3314" s="94" t="s">
        <v>90</v>
      </c>
      <c r="C3314" s="94" t="s">
        <v>90</v>
      </c>
      <c r="D3314" s="91">
        <v>0</v>
      </c>
    </row>
    <row r="3315" spans="1:4" s="7" customFormat="1">
      <c r="A3315" s="95" t="s">
        <v>90</v>
      </c>
      <c r="B3315" s="94" t="s">
        <v>90</v>
      </c>
      <c r="C3315" s="94" t="s">
        <v>90</v>
      </c>
      <c r="D3315" s="91">
        <v>0</v>
      </c>
    </row>
    <row r="3316" spans="1:4" s="7" customFormat="1">
      <c r="A3316" s="95" t="s">
        <v>90</v>
      </c>
      <c r="B3316" s="94" t="s">
        <v>90</v>
      </c>
      <c r="C3316" s="94" t="s">
        <v>90</v>
      </c>
      <c r="D3316" s="91">
        <v>0</v>
      </c>
    </row>
    <row r="3317" spans="1:4" s="7" customFormat="1">
      <c r="A3317" s="95" t="s">
        <v>90</v>
      </c>
      <c r="B3317" s="94" t="s">
        <v>90</v>
      </c>
      <c r="C3317" s="94" t="s">
        <v>90</v>
      </c>
      <c r="D3317" s="91">
        <v>0</v>
      </c>
    </row>
    <row r="3318" spans="1:4" s="7" customFormat="1">
      <c r="A3318" s="95" t="s">
        <v>90</v>
      </c>
      <c r="B3318" s="94" t="s">
        <v>90</v>
      </c>
      <c r="C3318" s="94" t="s">
        <v>90</v>
      </c>
      <c r="D3318" s="91">
        <v>0</v>
      </c>
    </row>
    <row r="3319" spans="1:4" s="7" customFormat="1">
      <c r="A3319" s="95" t="s">
        <v>90</v>
      </c>
      <c r="B3319" s="94" t="s">
        <v>90</v>
      </c>
      <c r="C3319" s="94" t="s">
        <v>90</v>
      </c>
      <c r="D3319" s="91">
        <v>0</v>
      </c>
    </row>
    <row r="3320" spans="1:4" s="7" customFormat="1">
      <c r="A3320" s="95" t="s">
        <v>90</v>
      </c>
      <c r="B3320" s="94" t="s">
        <v>90</v>
      </c>
      <c r="C3320" s="94" t="s">
        <v>90</v>
      </c>
      <c r="D3320" s="91">
        <v>0</v>
      </c>
    </row>
    <row r="3321" spans="1:4" s="7" customFormat="1">
      <c r="A3321" s="95" t="s">
        <v>90</v>
      </c>
      <c r="B3321" s="94" t="s">
        <v>90</v>
      </c>
      <c r="C3321" s="94" t="s">
        <v>90</v>
      </c>
      <c r="D3321" s="91">
        <v>0</v>
      </c>
    </row>
    <row r="3322" spans="1:4" s="7" customFormat="1">
      <c r="A3322" s="95" t="s">
        <v>90</v>
      </c>
      <c r="B3322" s="94" t="s">
        <v>90</v>
      </c>
      <c r="C3322" s="94" t="s">
        <v>90</v>
      </c>
      <c r="D3322" s="91">
        <v>0</v>
      </c>
    </row>
    <row r="3323" spans="1:4" s="7" customFormat="1">
      <c r="A3323" s="95" t="s">
        <v>90</v>
      </c>
      <c r="B3323" s="94" t="s">
        <v>90</v>
      </c>
      <c r="C3323" s="94" t="s">
        <v>90</v>
      </c>
      <c r="D3323" s="91">
        <v>0</v>
      </c>
    </row>
    <row r="3324" spans="1:4" s="7" customFormat="1">
      <c r="A3324" s="95" t="s">
        <v>90</v>
      </c>
      <c r="B3324" s="94" t="s">
        <v>90</v>
      </c>
      <c r="C3324" s="94" t="s">
        <v>90</v>
      </c>
      <c r="D3324" s="91">
        <v>0</v>
      </c>
    </row>
    <row r="3325" spans="1:4" s="7" customFormat="1">
      <c r="A3325" s="95" t="s">
        <v>90</v>
      </c>
      <c r="B3325" s="94" t="s">
        <v>90</v>
      </c>
      <c r="C3325" s="94" t="s">
        <v>90</v>
      </c>
      <c r="D3325" s="91">
        <v>0</v>
      </c>
    </row>
    <row r="3326" spans="1:4" s="7" customFormat="1">
      <c r="A3326" s="95" t="s">
        <v>90</v>
      </c>
      <c r="B3326" s="94" t="s">
        <v>90</v>
      </c>
      <c r="C3326" s="94" t="s">
        <v>90</v>
      </c>
      <c r="D3326" s="91">
        <v>0</v>
      </c>
    </row>
    <row r="3327" spans="1:4" s="7" customFormat="1">
      <c r="A3327" s="95" t="s">
        <v>90</v>
      </c>
      <c r="B3327" s="94" t="s">
        <v>90</v>
      </c>
      <c r="C3327" s="94" t="s">
        <v>90</v>
      </c>
      <c r="D3327" s="91">
        <v>0</v>
      </c>
    </row>
    <row r="3328" spans="1:4" s="7" customFormat="1">
      <c r="A3328" s="95" t="s">
        <v>90</v>
      </c>
      <c r="B3328" s="94" t="s">
        <v>90</v>
      </c>
      <c r="C3328" s="94" t="s">
        <v>90</v>
      </c>
      <c r="D3328" s="91">
        <v>0</v>
      </c>
    </row>
    <row r="3329" spans="1:4" s="7" customFormat="1">
      <c r="A3329" s="95" t="s">
        <v>90</v>
      </c>
      <c r="B3329" s="94" t="s">
        <v>90</v>
      </c>
      <c r="C3329" s="94" t="s">
        <v>90</v>
      </c>
      <c r="D3329" s="91">
        <v>0</v>
      </c>
    </row>
    <row r="3330" spans="1:4" s="7" customFormat="1">
      <c r="A3330" s="95" t="s">
        <v>90</v>
      </c>
      <c r="B3330" s="94" t="s">
        <v>90</v>
      </c>
      <c r="C3330" s="94" t="s">
        <v>90</v>
      </c>
      <c r="D3330" s="91">
        <v>0</v>
      </c>
    </row>
    <row r="3331" spans="1:4" s="7" customFormat="1">
      <c r="A3331" s="95" t="s">
        <v>90</v>
      </c>
      <c r="B3331" s="94" t="s">
        <v>90</v>
      </c>
      <c r="C3331" s="94" t="s">
        <v>90</v>
      </c>
      <c r="D3331" s="91">
        <v>0</v>
      </c>
    </row>
    <row r="3332" spans="1:4" s="7" customFormat="1">
      <c r="A3332" s="95" t="s">
        <v>90</v>
      </c>
      <c r="B3332" s="94" t="s">
        <v>90</v>
      </c>
      <c r="C3332" s="94" t="s">
        <v>90</v>
      </c>
      <c r="D3332" s="91">
        <v>0</v>
      </c>
    </row>
    <row r="3333" spans="1:4" s="7" customFormat="1">
      <c r="A3333" s="95" t="s">
        <v>90</v>
      </c>
      <c r="B3333" s="94" t="s">
        <v>90</v>
      </c>
      <c r="C3333" s="94" t="s">
        <v>90</v>
      </c>
      <c r="D3333" s="91">
        <v>0</v>
      </c>
    </row>
    <row r="3334" spans="1:4" s="7" customFormat="1">
      <c r="A3334" s="95" t="s">
        <v>90</v>
      </c>
      <c r="B3334" s="94" t="s">
        <v>90</v>
      </c>
      <c r="C3334" s="94" t="s">
        <v>90</v>
      </c>
      <c r="D3334" s="91">
        <v>0</v>
      </c>
    </row>
    <row r="3335" spans="1:4" s="7" customFormat="1">
      <c r="A3335" s="95" t="s">
        <v>90</v>
      </c>
      <c r="B3335" s="94" t="s">
        <v>90</v>
      </c>
      <c r="C3335" s="94" t="s">
        <v>90</v>
      </c>
      <c r="D3335" s="91">
        <v>0</v>
      </c>
    </row>
    <row r="3336" spans="1:4" s="7" customFormat="1">
      <c r="A3336" s="95" t="s">
        <v>90</v>
      </c>
      <c r="B3336" s="94" t="s">
        <v>90</v>
      </c>
      <c r="C3336" s="94" t="s">
        <v>90</v>
      </c>
      <c r="D3336" s="91">
        <v>0</v>
      </c>
    </row>
    <row r="3337" spans="1:4" s="7" customFormat="1">
      <c r="A3337" s="95" t="s">
        <v>90</v>
      </c>
      <c r="B3337" s="94" t="s">
        <v>90</v>
      </c>
      <c r="C3337" s="94" t="s">
        <v>90</v>
      </c>
      <c r="D3337" s="91">
        <v>0</v>
      </c>
    </row>
    <row r="3338" spans="1:4" s="7" customFormat="1">
      <c r="A3338" s="95" t="s">
        <v>90</v>
      </c>
      <c r="B3338" s="94" t="s">
        <v>90</v>
      </c>
      <c r="C3338" s="94" t="s">
        <v>90</v>
      </c>
      <c r="D3338" s="91">
        <v>0</v>
      </c>
    </row>
    <row r="3339" spans="1:4" s="7" customFormat="1">
      <c r="A3339" s="95" t="s">
        <v>90</v>
      </c>
      <c r="B3339" s="94" t="s">
        <v>90</v>
      </c>
      <c r="C3339" s="94" t="s">
        <v>90</v>
      </c>
      <c r="D3339" s="91">
        <v>0</v>
      </c>
    </row>
    <row r="3340" spans="1:4" s="7" customFormat="1">
      <c r="A3340" s="95" t="s">
        <v>90</v>
      </c>
      <c r="B3340" s="94" t="s">
        <v>90</v>
      </c>
      <c r="C3340" s="94" t="s">
        <v>90</v>
      </c>
      <c r="D3340" s="91">
        <v>0</v>
      </c>
    </row>
    <row r="3341" spans="1:4" s="7" customFormat="1">
      <c r="A3341" s="95" t="s">
        <v>90</v>
      </c>
      <c r="B3341" s="94" t="s">
        <v>90</v>
      </c>
      <c r="C3341" s="94" t="s">
        <v>90</v>
      </c>
      <c r="D3341" s="91">
        <v>0</v>
      </c>
    </row>
    <row r="3342" spans="1:4" s="7" customFormat="1">
      <c r="A3342" s="95" t="s">
        <v>90</v>
      </c>
      <c r="B3342" s="94" t="s">
        <v>90</v>
      </c>
      <c r="C3342" s="94" t="s">
        <v>90</v>
      </c>
      <c r="D3342" s="91">
        <v>0</v>
      </c>
    </row>
    <row r="3343" spans="1:4" s="7" customFormat="1">
      <c r="A3343" s="95" t="s">
        <v>90</v>
      </c>
      <c r="B3343" s="94" t="s">
        <v>90</v>
      </c>
      <c r="C3343" s="94" t="s">
        <v>90</v>
      </c>
      <c r="D3343" s="91">
        <v>0</v>
      </c>
    </row>
    <row r="3344" spans="1:4" s="7" customFormat="1">
      <c r="A3344" s="95" t="s">
        <v>90</v>
      </c>
      <c r="B3344" s="94" t="s">
        <v>90</v>
      </c>
      <c r="C3344" s="94" t="s">
        <v>90</v>
      </c>
      <c r="D3344" s="91">
        <v>0</v>
      </c>
    </row>
    <row r="3345" spans="1:4" s="7" customFormat="1">
      <c r="A3345" s="95" t="s">
        <v>90</v>
      </c>
      <c r="B3345" s="94" t="s">
        <v>90</v>
      </c>
      <c r="C3345" s="94" t="s">
        <v>90</v>
      </c>
      <c r="D3345" s="91">
        <v>0</v>
      </c>
    </row>
    <row r="3346" spans="1:4" s="7" customFormat="1">
      <c r="A3346" s="95" t="s">
        <v>90</v>
      </c>
      <c r="B3346" s="94" t="s">
        <v>90</v>
      </c>
      <c r="C3346" s="94" t="s">
        <v>90</v>
      </c>
      <c r="D3346" s="91">
        <v>0</v>
      </c>
    </row>
    <row r="3347" spans="1:4" s="7" customFormat="1">
      <c r="A3347" s="95" t="s">
        <v>90</v>
      </c>
      <c r="B3347" s="94" t="s">
        <v>90</v>
      </c>
      <c r="C3347" s="94" t="s">
        <v>90</v>
      </c>
      <c r="D3347" s="91">
        <v>0</v>
      </c>
    </row>
    <row r="3348" spans="1:4" s="7" customFormat="1">
      <c r="A3348" s="95" t="s">
        <v>90</v>
      </c>
      <c r="B3348" s="94" t="s">
        <v>90</v>
      </c>
      <c r="C3348" s="94" t="s">
        <v>90</v>
      </c>
      <c r="D3348" s="91">
        <v>0</v>
      </c>
    </row>
    <row r="3349" spans="1:4" s="7" customFormat="1">
      <c r="A3349" s="95" t="s">
        <v>90</v>
      </c>
      <c r="B3349" s="94" t="s">
        <v>90</v>
      </c>
      <c r="C3349" s="94" t="s">
        <v>90</v>
      </c>
      <c r="D3349" s="91">
        <v>0</v>
      </c>
    </row>
    <row r="3350" spans="1:4" s="7" customFormat="1">
      <c r="A3350" s="95" t="s">
        <v>90</v>
      </c>
      <c r="B3350" s="94" t="s">
        <v>90</v>
      </c>
      <c r="C3350" s="94" t="s">
        <v>90</v>
      </c>
      <c r="D3350" s="91">
        <v>0</v>
      </c>
    </row>
    <row r="3351" spans="1:4" s="7" customFormat="1">
      <c r="A3351" s="95" t="s">
        <v>90</v>
      </c>
      <c r="B3351" s="94" t="s">
        <v>90</v>
      </c>
      <c r="C3351" s="94" t="s">
        <v>90</v>
      </c>
      <c r="D3351" s="91">
        <v>0</v>
      </c>
    </row>
    <row r="3352" spans="1:4" s="7" customFormat="1">
      <c r="A3352" s="95" t="s">
        <v>90</v>
      </c>
      <c r="B3352" s="94" t="s">
        <v>90</v>
      </c>
      <c r="C3352" s="94" t="s">
        <v>90</v>
      </c>
      <c r="D3352" s="91">
        <v>0</v>
      </c>
    </row>
    <row r="3353" spans="1:4" s="7" customFormat="1">
      <c r="A3353" s="95" t="s">
        <v>90</v>
      </c>
      <c r="B3353" s="94" t="s">
        <v>90</v>
      </c>
      <c r="C3353" s="94" t="s">
        <v>90</v>
      </c>
      <c r="D3353" s="91">
        <v>0</v>
      </c>
    </row>
    <row r="3354" spans="1:4" s="7" customFormat="1">
      <c r="A3354" s="95" t="s">
        <v>90</v>
      </c>
      <c r="B3354" s="94" t="s">
        <v>90</v>
      </c>
      <c r="C3354" s="94" t="s">
        <v>90</v>
      </c>
      <c r="D3354" s="91">
        <v>0</v>
      </c>
    </row>
    <row r="3355" spans="1:4" s="7" customFormat="1">
      <c r="A3355" s="95" t="s">
        <v>90</v>
      </c>
      <c r="B3355" s="94" t="s">
        <v>90</v>
      </c>
      <c r="C3355" s="94" t="s">
        <v>90</v>
      </c>
      <c r="D3355" s="91">
        <v>0</v>
      </c>
    </row>
    <row r="3356" spans="1:4" s="7" customFormat="1">
      <c r="A3356" s="95" t="s">
        <v>90</v>
      </c>
      <c r="B3356" s="94" t="s">
        <v>90</v>
      </c>
      <c r="C3356" s="94" t="s">
        <v>90</v>
      </c>
      <c r="D3356" s="91">
        <v>0</v>
      </c>
    </row>
    <row r="3357" spans="1:4" s="7" customFormat="1">
      <c r="A3357" s="95" t="s">
        <v>90</v>
      </c>
      <c r="B3357" s="94" t="s">
        <v>90</v>
      </c>
      <c r="C3357" s="94" t="s">
        <v>90</v>
      </c>
      <c r="D3357" s="91">
        <v>0</v>
      </c>
    </row>
    <row r="3358" spans="1:4" s="7" customFormat="1">
      <c r="A3358" s="95" t="s">
        <v>90</v>
      </c>
      <c r="B3358" s="94" t="s">
        <v>90</v>
      </c>
      <c r="C3358" s="94" t="s">
        <v>90</v>
      </c>
      <c r="D3358" s="91">
        <v>0</v>
      </c>
    </row>
    <row r="3359" spans="1:4" s="7" customFormat="1">
      <c r="A3359" s="95" t="s">
        <v>90</v>
      </c>
      <c r="B3359" s="94" t="s">
        <v>90</v>
      </c>
      <c r="C3359" s="94" t="s">
        <v>90</v>
      </c>
      <c r="D3359" s="91">
        <v>0</v>
      </c>
    </row>
    <row r="3360" spans="1:4" s="7" customFormat="1">
      <c r="A3360" s="95" t="s">
        <v>90</v>
      </c>
      <c r="B3360" s="94" t="s">
        <v>90</v>
      </c>
      <c r="C3360" s="94" t="s">
        <v>90</v>
      </c>
      <c r="D3360" s="91">
        <v>0</v>
      </c>
    </row>
    <row r="3361" spans="1:4" s="7" customFormat="1">
      <c r="A3361" s="95" t="s">
        <v>90</v>
      </c>
      <c r="B3361" s="94" t="s">
        <v>90</v>
      </c>
      <c r="C3361" s="94" t="s">
        <v>90</v>
      </c>
      <c r="D3361" s="91">
        <v>0</v>
      </c>
    </row>
    <row r="3362" spans="1:4" s="7" customFormat="1">
      <c r="A3362" s="95" t="s">
        <v>90</v>
      </c>
      <c r="B3362" s="94" t="s">
        <v>90</v>
      </c>
      <c r="C3362" s="94" t="s">
        <v>90</v>
      </c>
      <c r="D3362" s="91">
        <v>0</v>
      </c>
    </row>
    <row r="3363" spans="1:4" s="7" customFormat="1">
      <c r="A3363" s="95" t="s">
        <v>90</v>
      </c>
      <c r="B3363" s="94" t="s">
        <v>90</v>
      </c>
      <c r="C3363" s="94" t="s">
        <v>90</v>
      </c>
      <c r="D3363" s="91">
        <v>0</v>
      </c>
    </row>
    <row r="3364" spans="1:4" s="7" customFormat="1">
      <c r="A3364" s="95" t="s">
        <v>90</v>
      </c>
      <c r="B3364" s="94" t="s">
        <v>90</v>
      </c>
      <c r="C3364" s="94" t="s">
        <v>90</v>
      </c>
      <c r="D3364" s="91">
        <v>0</v>
      </c>
    </row>
    <row r="3365" spans="1:4" s="7" customFormat="1">
      <c r="A3365" s="95" t="s">
        <v>90</v>
      </c>
      <c r="B3365" s="94" t="s">
        <v>90</v>
      </c>
      <c r="C3365" s="94" t="s">
        <v>90</v>
      </c>
      <c r="D3365" s="91">
        <v>0</v>
      </c>
    </row>
    <row r="3366" spans="1:4" s="7" customFormat="1">
      <c r="A3366" s="95" t="s">
        <v>90</v>
      </c>
      <c r="B3366" s="94" t="s">
        <v>90</v>
      </c>
      <c r="C3366" s="94" t="s">
        <v>90</v>
      </c>
      <c r="D3366" s="91">
        <v>0</v>
      </c>
    </row>
    <row r="3367" spans="1:4" s="7" customFormat="1">
      <c r="A3367" s="95" t="s">
        <v>90</v>
      </c>
      <c r="B3367" s="94" t="s">
        <v>90</v>
      </c>
      <c r="C3367" s="94" t="s">
        <v>90</v>
      </c>
      <c r="D3367" s="91">
        <v>0</v>
      </c>
    </row>
    <row r="3368" spans="1:4" s="7" customFormat="1">
      <c r="A3368" s="95" t="s">
        <v>90</v>
      </c>
      <c r="B3368" s="94" t="s">
        <v>90</v>
      </c>
      <c r="C3368" s="94" t="s">
        <v>90</v>
      </c>
      <c r="D3368" s="91">
        <v>0</v>
      </c>
    </row>
    <row r="3369" spans="1:4" s="7" customFormat="1">
      <c r="A3369" s="95" t="s">
        <v>90</v>
      </c>
      <c r="B3369" s="94" t="s">
        <v>90</v>
      </c>
      <c r="C3369" s="94" t="s">
        <v>90</v>
      </c>
      <c r="D3369" s="91">
        <v>0</v>
      </c>
    </row>
    <row r="3370" spans="1:4" s="7" customFormat="1">
      <c r="A3370" s="95" t="s">
        <v>90</v>
      </c>
      <c r="B3370" s="94" t="s">
        <v>90</v>
      </c>
      <c r="C3370" s="94" t="s">
        <v>90</v>
      </c>
      <c r="D3370" s="91">
        <v>0</v>
      </c>
    </row>
    <row r="3371" spans="1:4" s="7" customFormat="1">
      <c r="A3371" s="95" t="s">
        <v>90</v>
      </c>
      <c r="B3371" s="94" t="s">
        <v>90</v>
      </c>
      <c r="C3371" s="94" t="s">
        <v>90</v>
      </c>
      <c r="D3371" s="91">
        <v>0</v>
      </c>
    </row>
    <row r="3372" spans="1:4" s="7" customFormat="1">
      <c r="A3372" s="95" t="s">
        <v>90</v>
      </c>
      <c r="B3372" s="94" t="s">
        <v>90</v>
      </c>
      <c r="C3372" s="94" t="s">
        <v>90</v>
      </c>
      <c r="D3372" s="91">
        <v>0</v>
      </c>
    </row>
    <row r="3373" spans="1:4" s="7" customFormat="1">
      <c r="A3373" s="95" t="s">
        <v>90</v>
      </c>
      <c r="B3373" s="94" t="s">
        <v>90</v>
      </c>
      <c r="C3373" s="94" t="s">
        <v>90</v>
      </c>
      <c r="D3373" s="91">
        <v>0</v>
      </c>
    </row>
    <row r="3374" spans="1:4" s="7" customFormat="1">
      <c r="A3374" s="95" t="s">
        <v>90</v>
      </c>
      <c r="B3374" s="94" t="s">
        <v>90</v>
      </c>
      <c r="C3374" s="94" t="s">
        <v>90</v>
      </c>
      <c r="D3374" s="91">
        <v>0</v>
      </c>
    </row>
    <row r="3375" spans="1:4" s="7" customFormat="1">
      <c r="A3375" s="95" t="s">
        <v>90</v>
      </c>
      <c r="B3375" s="94" t="s">
        <v>90</v>
      </c>
      <c r="C3375" s="94" t="s">
        <v>90</v>
      </c>
      <c r="D3375" s="91">
        <v>0</v>
      </c>
    </row>
    <row r="3376" spans="1:4" s="7" customFormat="1">
      <c r="A3376" s="95" t="s">
        <v>90</v>
      </c>
      <c r="B3376" s="94" t="s">
        <v>90</v>
      </c>
      <c r="C3376" s="94" t="s">
        <v>90</v>
      </c>
      <c r="D3376" s="91">
        <v>0</v>
      </c>
    </row>
    <row r="3377" spans="1:4" s="7" customFormat="1">
      <c r="A3377" s="95" t="s">
        <v>90</v>
      </c>
      <c r="B3377" s="94" t="s">
        <v>90</v>
      </c>
      <c r="C3377" s="94" t="s">
        <v>90</v>
      </c>
      <c r="D3377" s="91">
        <v>0</v>
      </c>
    </row>
    <row r="3378" spans="1:4" s="7" customFormat="1">
      <c r="A3378" s="95" t="s">
        <v>90</v>
      </c>
      <c r="B3378" s="94" t="s">
        <v>90</v>
      </c>
      <c r="C3378" s="94" t="s">
        <v>90</v>
      </c>
      <c r="D3378" s="91">
        <v>0</v>
      </c>
    </row>
    <row r="3379" spans="1:4" s="7" customFormat="1">
      <c r="A3379" s="95" t="s">
        <v>90</v>
      </c>
      <c r="B3379" s="94" t="s">
        <v>90</v>
      </c>
      <c r="C3379" s="94" t="s">
        <v>90</v>
      </c>
      <c r="D3379" s="91">
        <v>0</v>
      </c>
    </row>
    <row r="3380" spans="1:4" s="7" customFormat="1">
      <c r="A3380" s="95" t="s">
        <v>90</v>
      </c>
      <c r="B3380" s="94" t="s">
        <v>90</v>
      </c>
      <c r="C3380" s="94" t="s">
        <v>90</v>
      </c>
      <c r="D3380" s="91">
        <v>0</v>
      </c>
    </row>
    <row r="3381" spans="1:4" s="7" customFormat="1">
      <c r="A3381" s="95" t="s">
        <v>90</v>
      </c>
      <c r="B3381" s="94" t="s">
        <v>90</v>
      </c>
      <c r="C3381" s="94" t="s">
        <v>90</v>
      </c>
      <c r="D3381" s="91">
        <v>0</v>
      </c>
    </row>
    <row r="3382" spans="1:4" s="7" customFormat="1">
      <c r="A3382" s="95" t="s">
        <v>90</v>
      </c>
      <c r="B3382" s="94" t="s">
        <v>90</v>
      </c>
      <c r="C3382" s="94" t="s">
        <v>90</v>
      </c>
      <c r="D3382" s="91">
        <v>0</v>
      </c>
    </row>
    <row r="3383" spans="1:4" s="7" customFormat="1">
      <c r="A3383" s="95" t="s">
        <v>90</v>
      </c>
      <c r="B3383" s="94" t="s">
        <v>90</v>
      </c>
      <c r="C3383" s="94" t="s">
        <v>90</v>
      </c>
      <c r="D3383" s="91">
        <v>0</v>
      </c>
    </row>
    <row r="3384" spans="1:4" s="7" customFormat="1">
      <c r="A3384" s="95" t="s">
        <v>90</v>
      </c>
      <c r="B3384" s="94" t="s">
        <v>90</v>
      </c>
      <c r="C3384" s="94" t="s">
        <v>90</v>
      </c>
      <c r="D3384" s="91">
        <v>0</v>
      </c>
    </row>
    <row r="3385" spans="1:4" s="7" customFormat="1">
      <c r="A3385" s="95" t="s">
        <v>90</v>
      </c>
      <c r="B3385" s="94" t="s">
        <v>90</v>
      </c>
      <c r="C3385" s="94" t="s">
        <v>90</v>
      </c>
      <c r="D3385" s="91">
        <v>0</v>
      </c>
    </row>
    <row r="3386" spans="1:4" s="7" customFormat="1">
      <c r="A3386" s="95" t="s">
        <v>90</v>
      </c>
      <c r="B3386" s="94" t="s">
        <v>90</v>
      </c>
      <c r="C3386" s="94" t="s">
        <v>90</v>
      </c>
      <c r="D3386" s="91">
        <v>0</v>
      </c>
    </row>
    <row r="3387" spans="1:4" s="7" customFormat="1">
      <c r="A3387" s="95" t="s">
        <v>90</v>
      </c>
      <c r="B3387" s="94" t="s">
        <v>90</v>
      </c>
      <c r="C3387" s="94" t="s">
        <v>90</v>
      </c>
      <c r="D3387" s="91">
        <v>0</v>
      </c>
    </row>
    <row r="3388" spans="1:4" s="7" customFormat="1">
      <c r="A3388" s="95" t="s">
        <v>90</v>
      </c>
      <c r="B3388" s="94" t="s">
        <v>90</v>
      </c>
      <c r="C3388" s="94" t="s">
        <v>90</v>
      </c>
      <c r="D3388" s="91">
        <v>0</v>
      </c>
    </row>
    <row r="3389" spans="1:4" s="7" customFormat="1">
      <c r="A3389" s="95" t="s">
        <v>90</v>
      </c>
      <c r="B3389" s="94" t="s">
        <v>90</v>
      </c>
      <c r="C3389" s="94" t="s">
        <v>90</v>
      </c>
      <c r="D3389" s="91">
        <v>0</v>
      </c>
    </row>
    <row r="3390" spans="1:4" s="7" customFormat="1">
      <c r="A3390" s="95" t="s">
        <v>90</v>
      </c>
      <c r="B3390" s="94" t="s">
        <v>90</v>
      </c>
      <c r="C3390" s="94" t="s">
        <v>90</v>
      </c>
      <c r="D3390" s="91">
        <v>0</v>
      </c>
    </row>
    <row r="3391" spans="1:4" s="7" customFormat="1">
      <c r="A3391" s="95" t="s">
        <v>90</v>
      </c>
      <c r="B3391" s="94" t="s">
        <v>90</v>
      </c>
      <c r="C3391" s="94" t="s">
        <v>90</v>
      </c>
      <c r="D3391" s="91">
        <v>0</v>
      </c>
    </row>
    <row r="3392" spans="1:4" s="7" customFormat="1">
      <c r="A3392" s="95" t="s">
        <v>90</v>
      </c>
      <c r="B3392" s="94" t="s">
        <v>90</v>
      </c>
      <c r="C3392" s="94" t="s">
        <v>90</v>
      </c>
      <c r="D3392" s="91">
        <v>0</v>
      </c>
    </row>
    <row r="3393" spans="1:4" s="7" customFormat="1">
      <c r="A3393" s="95" t="s">
        <v>90</v>
      </c>
      <c r="B3393" s="94" t="s">
        <v>90</v>
      </c>
      <c r="C3393" s="94" t="s">
        <v>90</v>
      </c>
      <c r="D3393" s="91">
        <v>0</v>
      </c>
    </row>
    <row r="3394" spans="1:4" s="7" customFormat="1">
      <c r="A3394" s="95" t="s">
        <v>90</v>
      </c>
      <c r="B3394" s="94" t="s">
        <v>90</v>
      </c>
      <c r="C3394" s="94" t="s">
        <v>90</v>
      </c>
      <c r="D3394" s="91">
        <v>0</v>
      </c>
    </row>
    <row r="3395" spans="1:4" s="7" customFormat="1">
      <c r="A3395" s="95" t="s">
        <v>90</v>
      </c>
      <c r="B3395" s="94" t="s">
        <v>90</v>
      </c>
      <c r="C3395" s="94" t="s">
        <v>90</v>
      </c>
      <c r="D3395" s="91">
        <v>0</v>
      </c>
    </row>
    <row r="3396" spans="1:4" s="7" customFormat="1">
      <c r="A3396" s="95" t="s">
        <v>90</v>
      </c>
      <c r="B3396" s="94" t="s">
        <v>90</v>
      </c>
      <c r="C3396" s="94" t="s">
        <v>90</v>
      </c>
      <c r="D3396" s="91">
        <v>0</v>
      </c>
    </row>
    <row r="3397" spans="1:4" s="7" customFormat="1">
      <c r="A3397" s="95" t="s">
        <v>90</v>
      </c>
      <c r="B3397" s="94" t="s">
        <v>90</v>
      </c>
      <c r="C3397" s="94" t="s">
        <v>90</v>
      </c>
      <c r="D3397" s="91">
        <v>0</v>
      </c>
    </row>
    <row r="3398" spans="1:4" s="7" customFormat="1">
      <c r="A3398" s="95" t="s">
        <v>90</v>
      </c>
      <c r="B3398" s="94" t="s">
        <v>90</v>
      </c>
      <c r="C3398" s="94" t="s">
        <v>90</v>
      </c>
      <c r="D3398" s="91">
        <v>0</v>
      </c>
    </row>
    <row r="3399" spans="1:4" s="7" customFormat="1">
      <c r="A3399" s="95" t="s">
        <v>90</v>
      </c>
      <c r="B3399" s="94" t="s">
        <v>90</v>
      </c>
      <c r="C3399" s="94" t="s">
        <v>90</v>
      </c>
      <c r="D3399" s="91">
        <v>0</v>
      </c>
    </row>
    <row r="3400" spans="1:4" s="7" customFormat="1">
      <c r="A3400" s="95" t="s">
        <v>90</v>
      </c>
      <c r="B3400" s="94" t="s">
        <v>90</v>
      </c>
      <c r="C3400" s="94" t="s">
        <v>90</v>
      </c>
      <c r="D3400" s="91">
        <v>0</v>
      </c>
    </row>
    <row r="3401" spans="1:4" s="7" customFormat="1">
      <c r="A3401" s="95" t="s">
        <v>90</v>
      </c>
      <c r="B3401" s="94" t="s">
        <v>90</v>
      </c>
      <c r="C3401" s="94" t="s">
        <v>90</v>
      </c>
      <c r="D3401" s="91">
        <v>0</v>
      </c>
    </row>
    <row r="3402" spans="1:4" s="7" customFormat="1">
      <c r="A3402" s="95" t="s">
        <v>90</v>
      </c>
      <c r="B3402" s="94" t="s">
        <v>90</v>
      </c>
      <c r="C3402" s="94" t="s">
        <v>90</v>
      </c>
      <c r="D3402" s="91">
        <v>0</v>
      </c>
    </row>
    <row r="3403" spans="1:4" s="7" customFormat="1">
      <c r="A3403" s="95" t="s">
        <v>90</v>
      </c>
      <c r="B3403" s="94" t="s">
        <v>90</v>
      </c>
      <c r="C3403" s="94" t="s">
        <v>90</v>
      </c>
      <c r="D3403" s="91">
        <v>0</v>
      </c>
    </row>
    <row r="3404" spans="1:4" s="7" customFormat="1">
      <c r="A3404" s="95" t="s">
        <v>90</v>
      </c>
      <c r="B3404" s="94" t="s">
        <v>90</v>
      </c>
      <c r="C3404" s="94" t="s">
        <v>90</v>
      </c>
      <c r="D3404" s="91">
        <v>0</v>
      </c>
    </row>
    <row r="3405" spans="1:4" s="7" customFormat="1">
      <c r="A3405" s="95" t="s">
        <v>90</v>
      </c>
      <c r="B3405" s="94" t="s">
        <v>90</v>
      </c>
      <c r="C3405" s="94" t="s">
        <v>90</v>
      </c>
      <c r="D3405" s="91">
        <v>0</v>
      </c>
    </row>
    <row r="3406" spans="1:4" s="7" customFormat="1">
      <c r="A3406" s="95" t="s">
        <v>90</v>
      </c>
      <c r="B3406" s="94" t="s">
        <v>90</v>
      </c>
      <c r="C3406" s="94" t="s">
        <v>90</v>
      </c>
      <c r="D3406" s="91">
        <v>0</v>
      </c>
    </row>
    <row r="3407" spans="1:4" s="7" customFormat="1">
      <c r="A3407" s="95" t="s">
        <v>90</v>
      </c>
      <c r="B3407" s="94" t="s">
        <v>90</v>
      </c>
      <c r="C3407" s="94" t="s">
        <v>90</v>
      </c>
      <c r="D3407" s="91">
        <v>0</v>
      </c>
    </row>
    <row r="3408" spans="1:4" s="7" customFormat="1">
      <c r="A3408" s="95" t="s">
        <v>90</v>
      </c>
      <c r="B3408" s="94" t="s">
        <v>90</v>
      </c>
      <c r="C3408" s="94" t="s">
        <v>90</v>
      </c>
      <c r="D3408" s="91">
        <v>0</v>
      </c>
    </row>
    <row r="3409" spans="1:4" s="7" customFormat="1">
      <c r="A3409" s="95" t="s">
        <v>90</v>
      </c>
      <c r="B3409" s="94" t="s">
        <v>90</v>
      </c>
      <c r="C3409" s="94" t="s">
        <v>90</v>
      </c>
      <c r="D3409" s="91">
        <v>0</v>
      </c>
    </row>
    <row r="3410" spans="1:4" s="7" customFormat="1">
      <c r="A3410" s="95" t="s">
        <v>90</v>
      </c>
      <c r="B3410" s="94" t="s">
        <v>90</v>
      </c>
      <c r="C3410" s="94" t="s">
        <v>90</v>
      </c>
      <c r="D3410" s="91">
        <v>0</v>
      </c>
    </row>
    <row r="3411" spans="1:4" s="7" customFormat="1">
      <c r="A3411" s="95" t="s">
        <v>90</v>
      </c>
      <c r="B3411" s="94" t="s">
        <v>90</v>
      </c>
      <c r="C3411" s="94" t="s">
        <v>90</v>
      </c>
      <c r="D3411" s="91">
        <v>0</v>
      </c>
    </row>
    <row r="3412" spans="1:4" s="7" customFormat="1">
      <c r="A3412" s="95" t="s">
        <v>90</v>
      </c>
      <c r="B3412" s="94" t="s">
        <v>90</v>
      </c>
      <c r="C3412" s="94" t="s">
        <v>90</v>
      </c>
      <c r="D3412" s="91">
        <v>0</v>
      </c>
    </row>
    <row r="3413" spans="1:4" s="7" customFormat="1">
      <c r="A3413" s="95" t="s">
        <v>90</v>
      </c>
      <c r="B3413" s="94" t="s">
        <v>90</v>
      </c>
      <c r="C3413" s="94" t="s">
        <v>90</v>
      </c>
      <c r="D3413" s="91">
        <v>0</v>
      </c>
    </row>
    <row r="3414" spans="1:4" s="7" customFormat="1">
      <c r="A3414" s="95" t="s">
        <v>90</v>
      </c>
      <c r="B3414" s="94" t="s">
        <v>90</v>
      </c>
      <c r="C3414" s="94" t="s">
        <v>90</v>
      </c>
      <c r="D3414" s="91">
        <v>0</v>
      </c>
    </row>
    <row r="3415" spans="1:4" s="7" customFormat="1">
      <c r="A3415" s="95" t="s">
        <v>90</v>
      </c>
      <c r="B3415" s="94" t="s">
        <v>90</v>
      </c>
      <c r="C3415" s="94" t="s">
        <v>90</v>
      </c>
      <c r="D3415" s="91">
        <v>0</v>
      </c>
    </row>
    <row r="3416" spans="1:4" s="7" customFormat="1">
      <c r="A3416" s="95" t="s">
        <v>90</v>
      </c>
      <c r="B3416" s="94" t="s">
        <v>90</v>
      </c>
      <c r="C3416" s="94" t="s">
        <v>90</v>
      </c>
      <c r="D3416" s="91">
        <v>0</v>
      </c>
    </row>
    <row r="3417" spans="1:4" s="7" customFormat="1">
      <c r="A3417" s="95" t="s">
        <v>90</v>
      </c>
      <c r="B3417" s="94" t="s">
        <v>90</v>
      </c>
      <c r="C3417" s="94" t="s">
        <v>90</v>
      </c>
      <c r="D3417" s="91">
        <v>0</v>
      </c>
    </row>
    <row r="3418" spans="1:4" s="7" customFormat="1">
      <c r="A3418" s="95" t="s">
        <v>90</v>
      </c>
      <c r="B3418" s="94" t="s">
        <v>90</v>
      </c>
      <c r="C3418" s="94" t="s">
        <v>90</v>
      </c>
      <c r="D3418" s="91">
        <v>0</v>
      </c>
    </row>
    <row r="3419" spans="1:4" s="7" customFormat="1">
      <c r="A3419" s="95" t="s">
        <v>90</v>
      </c>
      <c r="B3419" s="94" t="s">
        <v>90</v>
      </c>
      <c r="C3419" s="94" t="s">
        <v>90</v>
      </c>
      <c r="D3419" s="91">
        <v>0</v>
      </c>
    </row>
    <row r="3420" spans="1:4" s="7" customFormat="1">
      <c r="A3420" s="95" t="s">
        <v>90</v>
      </c>
      <c r="B3420" s="94" t="s">
        <v>90</v>
      </c>
      <c r="C3420" s="94" t="s">
        <v>90</v>
      </c>
      <c r="D3420" s="91">
        <v>0</v>
      </c>
    </row>
    <row r="3421" spans="1:4" s="7" customFormat="1">
      <c r="A3421" s="95" t="s">
        <v>90</v>
      </c>
      <c r="B3421" s="94" t="s">
        <v>90</v>
      </c>
      <c r="C3421" s="94" t="s">
        <v>90</v>
      </c>
      <c r="D3421" s="91">
        <v>0</v>
      </c>
    </row>
    <row r="3422" spans="1:4" s="7" customFormat="1">
      <c r="A3422" s="95" t="s">
        <v>90</v>
      </c>
      <c r="B3422" s="94" t="s">
        <v>90</v>
      </c>
      <c r="C3422" s="94" t="s">
        <v>90</v>
      </c>
      <c r="D3422" s="91">
        <v>0</v>
      </c>
    </row>
    <row r="3423" spans="1:4" s="7" customFormat="1">
      <c r="A3423" s="95" t="s">
        <v>90</v>
      </c>
      <c r="B3423" s="94" t="s">
        <v>90</v>
      </c>
      <c r="C3423" s="94" t="s">
        <v>90</v>
      </c>
      <c r="D3423" s="91">
        <v>0</v>
      </c>
    </row>
    <row r="3424" spans="1:4" s="7" customFormat="1">
      <c r="A3424" s="95" t="s">
        <v>90</v>
      </c>
      <c r="B3424" s="94" t="s">
        <v>90</v>
      </c>
      <c r="C3424" s="94" t="s">
        <v>90</v>
      </c>
      <c r="D3424" s="91">
        <v>0</v>
      </c>
    </row>
    <row r="3425" spans="1:4" s="7" customFormat="1">
      <c r="A3425" s="95" t="s">
        <v>90</v>
      </c>
      <c r="B3425" s="94" t="s">
        <v>90</v>
      </c>
      <c r="C3425" s="94" t="s">
        <v>90</v>
      </c>
      <c r="D3425" s="91">
        <v>0</v>
      </c>
    </row>
    <row r="3426" spans="1:4" s="7" customFormat="1">
      <c r="A3426" s="95" t="s">
        <v>90</v>
      </c>
      <c r="B3426" s="94" t="s">
        <v>90</v>
      </c>
      <c r="C3426" s="94" t="s">
        <v>90</v>
      </c>
      <c r="D3426" s="91">
        <v>0</v>
      </c>
    </row>
    <row r="3427" spans="1:4" s="7" customFormat="1">
      <c r="A3427" s="95" t="s">
        <v>90</v>
      </c>
      <c r="B3427" s="94" t="s">
        <v>90</v>
      </c>
      <c r="C3427" s="94" t="s">
        <v>90</v>
      </c>
      <c r="D3427" s="91">
        <v>0</v>
      </c>
    </row>
    <row r="3428" spans="1:4" s="7" customFormat="1">
      <c r="A3428" s="95" t="s">
        <v>90</v>
      </c>
      <c r="B3428" s="94" t="s">
        <v>90</v>
      </c>
      <c r="C3428" s="94" t="s">
        <v>90</v>
      </c>
      <c r="D3428" s="91">
        <v>0</v>
      </c>
    </row>
    <row r="3429" spans="1:4" s="7" customFormat="1">
      <c r="A3429" s="95" t="s">
        <v>90</v>
      </c>
      <c r="B3429" s="94" t="s">
        <v>90</v>
      </c>
      <c r="C3429" s="94" t="s">
        <v>90</v>
      </c>
      <c r="D3429" s="91">
        <v>0</v>
      </c>
    </row>
    <row r="3430" spans="1:4" s="7" customFormat="1">
      <c r="A3430" s="95" t="s">
        <v>90</v>
      </c>
      <c r="B3430" s="94" t="s">
        <v>90</v>
      </c>
      <c r="C3430" s="94" t="s">
        <v>90</v>
      </c>
      <c r="D3430" s="91">
        <v>0</v>
      </c>
    </row>
    <row r="3431" spans="1:4" s="7" customFormat="1">
      <c r="A3431" s="95" t="s">
        <v>90</v>
      </c>
      <c r="B3431" s="94" t="s">
        <v>90</v>
      </c>
      <c r="C3431" s="94" t="s">
        <v>90</v>
      </c>
      <c r="D3431" s="91">
        <v>0</v>
      </c>
    </row>
    <row r="3432" spans="1:4" s="7" customFormat="1">
      <c r="A3432" s="95" t="s">
        <v>90</v>
      </c>
      <c r="B3432" s="94" t="s">
        <v>90</v>
      </c>
      <c r="C3432" s="94" t="s">
        <v>90</v>
      </c>
      <c r="D3432" s="91">
        <v>0</v>
      </c>
    </row>
    <row r="3433" spans="1:4" s="7" customFormat="1">
      <c r="A3433" s="95" t="s">
        <v>90</v>
      </c>
      <c r="B3433" s="94" t="s">
        <v>90</v>
      </c>
      <c r="C3433" s="94" t="s">
        <v>90</v>
      </c>
      <c r="D3433" s="91">
        <v>0</v>
      </c>
    </row>
    <row r="3434" spans="1:4" s="7" customFormat="1">
      <c r="A3434" s="95" t="s">
        <v>90</v>
      </c>
      <c r="B3434" s="94" t="s">
        <v>90</v>
      </c>
      <c r="C3434" s="94" t="s">
        <v>90</v>
      </c>
      <c r="D3434" s="91">
        <v>0</v>
      </c>
    </row>
    <row r="3435" spans="1:4" s="7" customFormat="1">
      <c r="A3435" s="95" t="s">
        <v>90</v>
      </c>
      <c r="B3435" s="94" t="s">
        <v>90</v>
      </c>
      <c r="C3435" s="94" t="s">
        <v>90</v>
      </c>
      <c r="D3435" s="91">
        <v>0</v>
      </c>
    </row>
    <row r="3436" spans="1:4" s="7" customFormat="1">
      <c r="A3436" s="95" t="s">
        <v>90</v>
      </c>
      <c r="B3436" s="94" t="s">
        <v>90</v>
      </c>
      <c r="C3436" s="94" t="s">
        <v>90</v>
      </c>
      <c r="D3436" s="91">
        <v>0</v>
      </c>
    </row>
    <row r="3437" spans="1:4" s="7" customFormat="1">
      <c r="A3437" s="95" t="s">
        <v>90</v>
      </c>
      <c r="B3437" s="94" t="s">
        <v>90</v>
      </c>
      <c r="C3437" s="94" t="s">
        <v>90</v>
      </c>
      <c r="D3437" s="91">
        <v>0</v>
      </c>
    </row>
    <row r="3438" spans="1:4" s="7" customFormat="1">
      <c r="A3438" s="95" t="s">
        <v>90</v>
      </c>
      <c r="B3438" s="94" t="s">
        <v>90</v>
      </c>
      <c r="C3438" s="94" t="s">
        <v>90</v>
      </c>
      <c r="D3438" s="91">
        <v>0</v>
      </c>
    </row>
    <row r="3439" spans="1:4" s="7" customFormat="1">
      <c r="A3439" s="95" t="s">
        <v>90</v>
      </c>
      <c r="B3439" s="94" t="s">
        <v>90</v>
      </c>
      <c r="C3439" s="94" t="s">
        <v>90</v>
      </c>
      <c r="D3439" s="91">
        <v>0</v>
      </c>
    </row>
    <row r="3440" spans="1:4" s="7" customFormat="1">
      <c r="A3440" s="95" t="s">
        <v>90</v>
      </c>
      <c r="B3440" s="94" t="s">
        <v>90</v>
      </c>
      <c r="C3440" s="94" t="s">
        <v>90</v>
      </c>
      <c r="D3440" s="91">
        <v>0</v>
      </c>
    </row>
    <row r="3441" spans="1:4" s="7" customFormat="1">
      <c r="A3441" s="95" t="s">
        <v>90</v>
      </c>
      <c r="B3441" s="94" t="s">
        <v>90</v>
      </c>
      <c r="C3441" s="94" t="s">
        <v>90</v>
      </c>
      <c r="D3441" s="91">
        <v>0</v>
      </c>
    </row>
    <row r="3442" spans="1:4" s="7" customFormat="1">
      <c r="A3442" s="95" t="s">
        <v>90</v>
      </c>
      <c r="B3442" s="94" t="s">
        <v>90</v>
      </c>
      <c r="C3442" s="94" t="s">
        <v>90</v>
      </c>
      <c r="D3442" s="91">
        <v>0</v>
      </c>
    </row>
    <row r="3443" spans="1:4" s="7" customFormat="1">
      <c r="A3443" s="95" t="s">
        <v>90</v>
      </c>
      <c r="B3443" s="94" t="s">
        <v>90</v>
      </c>
      <c r="C3443" s="94" t="s">
        <v>90</v>
      </c>
      <c r="D3443" s="91">
        <v>0</v>
      </c>
    </row>
    <row r="3444" spans="1:4" s="7" customFormat="1">
      <c r="A3444" s="95" t="s">
        <v>90</v>
      </c>
      <c r="B3444" s="94" t="s">
        <v>90</v>
      </c>
      <c r="C3444" s="94" t="s">
        <v>90</v>
      </c>
      <c r="D3444" s="91">
        <v>0</v>
      </c>
    </row>
    <row r="3445" spans="1:4" s="7" customFormat="1">
      <c r="A3445" s="95" t="s">
        <v>90</v>
      </c>
      <c r="B3445" s="94" t="s">
        <v>90</v>
      </c>
      <c r="C3445" s="94" t="s">
        <v>90</v>
      </c>
      <c r="D3445" s="91">
        <v>0</v>
      </c>
    </row>
    <row r="3446" spans="1:4" s="7" customFormat="1">
      <c r="A3446" s="95" t="s">
        <v>90</v>
      </c>
      <c r="B3446" s="94" t="s">
        <v>90</v>
      </c>
      <c r="C3446" s="94" t="s">
        <v>90</v>
      </c>
      <c r="D3446" s="91">
        <v>0</v>
      </c>
    </row>
    <row r="3447" spans="1:4" s="7" customFormat="1">
      <c r="A3447" s="95" t="s">
        <v>90</v>
      </c>
      <c r="B3447" s="94" t="s">
        <v>90</v>
      </c>
      <c r="C3447" s="94" t="s">
        <v>90</v>
      </c>
      <c r="D3447" s="91">
        <v>0</v>
      </c>
    </row>
    <row r="3448" spans="1:4" s="7" customFormat="1">
      <c r="A3448" s="95" t="s">
        <v>90</v>
      </c>
      <c r="B3448" s="94" t="s">
        <v>90</v>
      </c>
      <c r="C3448" s="94" t="s">
        <v>90</v>
      </c>
      <c r="D3448" s="91">
        <v>0</v>
      </c>
    </row>
    <row r="3449" spans="1:4" s="7" customFormat="1">
      <c r="A3449" s="95" t="s">
        <v>90</v>
      </c>
      <c r="B3449" s="94" t="s">
        <v>90</v>
      </c>
      <c r="C3449" s="94" t="s">
        <v>90</v>
      </c>
      <c r="D3449" s="91">
        <v>0</v>
      </c>
    </row>
    <row r="3450" spans="1:4" s="7" customFormat="1">
      <c r="A3450" s="95" t="s">
        <v>90</v>
      </c>
      <c r="B3450" s="94" t="s">
        <v>90</v>
      </c>
      <c r="C3450" s="94" t="s">
        <v>90</v>
      </c>
      <c r="D3450" s="91">
        <v>0</v>
      </c>
    </row>
    <row r="3451" spans="1:4" s="7" customFormat="1">
      <c r="A3451" s="95" t="s">
        <v>90</v>
      </c>
      <c r="B3451" s="94" t="s">
        <v>90</v>
      </c>
      <c r="C3451" s="94" t="s">
        <v>90</v>
      </c>
      <c r="D3451" s="91">
        <v>0</v>
      </c>
    </row>
    <row r="3452" spans="1:4" s="7" customFormat="1">
      <c r="A3452" s="95" t="s">
        <v>90</v>
      </c>
      <c r="B3452" s="94" t="s">
        <v>90</v>
      </c>
      <c r="C3452" s="94" t="s">
        <v>90</v>
      </c>
      <c r="D3452" s="91">
        <v>0</v>
      </c>
    </row>
    <row r="3453" spans="1:4" s="7" customFormat="1">
      <c r="A3453" s="95" t="s">
        <v>90</v>
      </c>
      <c r="B3453" s="94" t="s">
        <v>90</v>
      </c>
      <c r="C3453" s="94" t="s">
        <v>90</v>
      </c>
      <c r="D3453" s="91">
        <v>0</v>
      </c>
    </row>
    <row r="3454" spans="1:4" s="7" customFormat="1">
      <c r="A3454" s="95" t="s">
        <v>90</v>
      </c>
      <c r="B3454" s="94" t="s">
        <v>90</v>
      </c>
      <c r="C3454" s="94" t="s">
        <v>90</v>
      </c>
      <c r="D3454" s="91">
        <v>0</v>
      </c>
    </row>
    <row r="3455" spans="1:4" s="7" customFormat="1">
      <c r="A3455" s="95" t="s">
        <v>90</v>
      </c>
      <c r="B3455" s="94" t="s">
        <v>90</v>
      </c>
      <c r="C3455" s="94" t="s">
        <v>90</v>
      </c>
      <c r="D3455" s="91">
        <v>0</v>
      </c>
    </row>
    <row r="3456" spans="1:4" s="7" customFormat="1">
      <c r="A3456" s="95" t="s">
        <v>90</v>
      </c>
      <c r="B3456" s="94" t="s">
        <v>90</v>
      </c>
      <c r="C3456" s="94" t="s">
        <v>90</v>
      </c>
      <c r="D3456" s="91">
        <v>0</v>
      </c>
    </row>
    <row r="3457" spans="1:4" s="7" customFormat="1">
      <c r="A3457" s="95" t="s">
        <v>90</v>
      </c>
      <c r="B3457" s="94" t="s">
        <v>90</v>
      </c>
      <c r="C3457" s="94" t="s">
        <v>90</v>
      </c>
      <c r="D3457" s="91">
        <v>0</v>
      </c>
    </row>
    <row r="3458" spans="1:4" s="7" customFormat="1">
      <c r="A3458" s="95" t="s">
        <v>90</v>
      </c>
      <c r="B3458" s="94" t="s">
        <v>90</v>
      </c>
      <c r="C3458" s="94" t="s">
        <v>90</v>
      </c>
      <c r="D3458" s="91">
        <v>0</v>
      </c>
    </row>
    <row r="3459" spans="1:4" s="7" customFormat="1">
      <c r="A3459" s="95" t="s">
        <v>90</v>
      </c>
      <c r="B3459" s="94" t="s">
        <v>90</v>
      </c>
      <c r="C3459" s="94" t="s">
        <v>90</v>
      </c>
      <c r="D3459" s="91">
        <v>0</v>
      </c>
    </row>
    <row r="3460" spans="1:4" s="7" customFormat="1">
      <c r="A3460" s="95" t="s">
        <v>90</v>
      </c>
      <c r="B3460" s="94" t="s">
        <v>90</v>
      </c>
      <c r="C3460" s="94" t="s">
        <v>90</v>
      </c>
      <c r="D3460" s="91">
        <v>0</v>
      </c>
    </row>
    <row r="3461" spans="1:4" s="7" customFormat="1">
      <c r="A3461" s="95" t="s">
        <v>90</v>
      </c>
      <c r="B3461" s="94" t="s">
        <v>90</v>
      </c>
      <c r="C3461" s="94" t="s">
        <v>90</v>
      </c>
      <c r="D3461" s="91">
        <v>0</v>
      </c>
    </row>
    <row r="3462" spans="1:4" s="7" customFormat="1">
      <c r="A3462" s="95" t="s">
        <v>90</v>
      </c>
      <c r="B3462" s="94" t="s">
        <v>90</v>
      </c>
      <c r="C3462" s="94" t="s">
        <v>90</v>
      </c>
      <c r="D3462" s="91">
        <v>0</v>
      </c>
    </row>
    <row r="3463" spans="1:4" s="7" customFormat="1">
      <c r="A3463" s="95" t="s">
        <v>90</v>
      </c>
      <c r="B3463" s="94" t="s">
        <v>90</v>
      </c>
      <c r="C3463" s="94" t="s">
        <v>90</v>
      </c>
      <c r="D3463" s="91">
        <v>0</v>
      </c>
    </row>
    <row r="3464" spans="1:4" s="7" customFormat="1">
      <c r="A3464" s="95" t="s">
        <v>90</v>
      </c>
      <c r="B3464" s="94" t="s">
        <v>90</v>
      </c>
      <c r="C3464" s="94" t="s">
        <v>90</v>
      </c>
      <c r="D3464" s="91">
        <v>0</v>
      </c>
    </row>
    <row r="3465" spans="1:4" s="7" customFormat="1">
      <c r="A3465" s="95" t="s">
        <v>90</v>
      </c>
      <c r="B3465" s="94" t="s">
        <v>90</v>
      </c>
      <c r="C3465" s="94" t="s">
        <v>90</v>
      </c>
      <c r="D3465" s="91">
        <v>0</v>
      </c>
    </row>
    <row r="3466" spans="1:4" s="7" customFormat="1">
      <c r="A3466" s="95" t="s">
        <v>90</v>
      </c>
      <c r="B3466" s="94" t="s">
        <v>90</v>
      </c>
      <c r="C3466" s="94" t="s">
        <v>90</v>
      </c>
      <c r="D3466" s="91">
        <v>0</v>
      </c>
    </row>
    <row r="3467" spans="1:4" s="7" customFormat="1">
      <c r="A3467" s="95" t="s">
        <v>90</v>
      </c>
      <c r="B3467" s="94" t="s">
        <v>90</v>
      </c>
      <c r="C3467" s="94" t="s">
        <v>90</v>
      </c>
      <c r="D3467" s="91">
        <v>0</v>
      </c>
    </row>
    <row r="3468" spans="1:4" s="7" customFormat="1">
      <c r="A3468" s="95" t="s">
        <v>90</v>
      </c>
      <c r="B3468" s="94" t="s">
        <v>90</v>
      </c>
      <c r="C3468" s="94" t="s">
        <v>90</v>
      </c>
      <c r="D3468" s="91">
        <v>0</v>
      </c>
    </row>
    <row r="3469" spans="1:4" s="7" customFormat="1">
      <c r="A3469" s="95" t="s">
        <v>90</v>
      </c>
      <c r="B3469" s="94" t="s">
        <v>90</v>
      </c>
      <c r="C3469" s="94" t="s">
        <v>90</v>
      </c>
      <c r="D3469" s="91">
        <v>0</v>
      </c>
    </row>
    <row r="3470" spans="1:4" s="7" customFormat="1">
      <c r="A3470" s="95" t="s">
        <v>90</v>
      </c>
      <c r="B3470" s="94" t="s">
        <v>90</v>
      </c>
      <c r="C3470" s="94" t="s">
        <v>90</v>
      </c>
      <c r="D3470" s="91">
        <v>0</v>
      </c>
    </row>
    <row r="3471" spans="1:4" s="7" customFormat="1">
      <c r="A3471" s="95" t="s">
        <v>90</v>
      </c>
      <c r="B3471" s="94" t="s">
        <v>90</v>
      </c>
      <c r="C3471" s="94" t="s">
        <v>90</v>
      </c>
      <c r="D3471" s="91">
        <v>0</v>
      </c>
    </row>
    <row r="3472" spans="1:4" s="7" customFormat="1">
      <c r="A3472" s="95" t="s">
        <v>90</v>
      </c>
      <c r="B3472" s="94" t="s">
        <v>90</v>
      </c>
      <c r="C3472" s="94" t="s">
        <v>90</v>
      </c>
      <c r="D3472" s="91">
        <v>0</v>
      </c>
    </row>
    <row r="3473" spans="1:4" s="7" customFormat="1">
      <c r="A3473" s="95" t="s">
        <v>90</v>
      </c>
      <c r="B3473" s="94" t="s">
        <v>90</v>
      </c>
      <c r="C3473" s="94" t="s">
        <v>90</v>
      </c>
      <c r="D3473" s="91">
        <v>0</v>
      </c>
    </row>
    <row r="3474" spans="1:4" s="7" customFormat="1">
      <c r="A3474" s="95" t="s">
        <v>90</v>
      </c>
      <c r="B3474" s="94" t="s">
        <v>90</v>
      </c>
      <c r="C3474" s="94" t="s">
        <v>90</v>
      </c>
      <c r="D3474" s="91">
        <v>0</v>
      </c>
    </row>
    <row r="3475" spans="1:4" s="7" customFormat="1">
      <c r="A3475" s="95" t="s">
        <v>90</v>
      </c>
      <c r="B3475" s="94" t="s">
        <v>90</v>
      </c>
      <c r="C3475" s="94" t="s">
        <v>90</v>
      </c>
      <c r="D3475" s="91">
        <v>0</v>
      </c>
    </row>
    <row r="3476" spans="1:4" s="7" customFormat="1">
      <c r="A3476" s="95" t="s">
        <v>90</v>
      </c>
      <c r="B3476" s="94" t="s">
        <v>90</v>
      </c>
      <c r="C3476" s="94" t="s">
        <v>90</v>
      </c>
      <c r="D3476" s="91">
        <v>0</v>
      </c>
    </row>
    <row r="3477" spans="1:4" s="7" customFormat="1">
      <c r="A3477" s="95" t="s">
        <v>90</v>
      </c>
      <c r="B3477" s="94" t="s">
        <v>90</v>
      </c>
      <c r="C3477" s="94" t="s">
        <v>90</v>
      </c>
      <c r="D3477" s="91">
        <v>0</v>
      </c>
    </row>
    <row r="3478" spans="1:4" s="7" customFormat="1">
      <c r="A3478" s="95" t="s">
        <v>90</v>
      </c>
      <c r="B3478" s="94" t="s">
        <v>90</v>
      </c>
      <c r="C3478" s="94" t="s">
        <v>90</v>
      </c>
      <c r="D3478" s="91">
        <v>0</v>
      </c>
    </row>
    <row r="3479" spans="1:4" s="7" customFormat="1">
      <c r="A3479" s="95" t="s">
        <v>90</v>
      </c>
      <c r="B3479" s="94" t="s">
        <v>90</v>
      </c>
      <c r="C3479" s="94" t="s">
        <v>90</v>
      </c>
      <c r="D3479" s="91">
        <v>0</v>
      </c>
    </row>
    <row r="3480" spans="1:4" s="7" customFormat="1">
      <c r="A3480" s="95" t="s">
        <v>90</v>
      </c>
      <c r="B3480" s="94" t="s">
        <v>90</v>
      </c>
      <c r="C3480" s="94" t="s">
        <v>90</v>
      </c>
      <c r="D3480" s="91">
        <v>0</v>
      </c>
    </row>
    <row r="3481" spans="1:4" s="7" customFormat="1">
      <c r="A3481" s="95" t="s">
        <v>90</v>
      </c>
      <c r="B3481" s="94" t="s">
        <v>90</v>
      </c>
      <c r="C3481" s="94" t="s">
        <v>90</v>
      </c>
      <c r="D3481" s="91">
        <v>0</v>
      </c>
    </row>
    <row r="3482" spans="1:4" s="7" customFormat="1">
      <c r="A3482" s="95" t="s">
        <v>90</v>
      </c>
      <c r="B3482" s="94" t="s">
        <v>90</v>
      </c>
      <c r="C3482" s="94" t="s">
        <v>90</v>
      </c>
      <c r="D3482" s="91">
        <v>0</v>
      </c>
    </row>
    <row r="3483" spans="1:4" s="7" customFormat="1">
      <c r="A3483" s="95" t="s">
        <v>90</v>
      </c>
      <c r="B3483" s="94" t="s">
        <v>90</v>
      </c>
      <c r="C3483" s="94" t="s">
        <v>90</v>
      </c>
      <c r="D3483" s="91">
        <v>0</v>
      </c>
    </row>
    <row r="3484" spans="1:4" s="7" customFormat="1">
      <c r="A3484" s="95" t="s">
        <v>90</v>
      </c>
      <c r="B3484" s="94" t="s">
        <v>90</v>
      </c>
      <c r="C3484" s="94" t="s">
        <v>90</v>
      </c>
      <c r="D3484" s="91">
        <v>0</v>
      </c>
    </row>
    <row r="3485" spans="1:4" s="7" customFormat="1">
      <c r="A3485" s="95" t="s">
        <v>90</v>
      </c>
      <c r="B3485" s="94" t="s">
        <v>90</v>
      </c>
      <c r="C3485" s="94" t="s">
        <v>90</v>
      </c>
      <c r="D3485" s="91">
        <v>0</v>
      </c>
    </row>
    <row r="3486" spans="1:4" s="7" customFormat="1">
      <c r="A3486" s="95" t="s">
        <v>90</v>
      </c>
      <c r="B3486" s="94" t="s">
        <v>90</v>
      </c>
      <c r="C3486" s="94" t="s">
        <v>90</v>
      </c>
      <c r="D3486" s="91">
        <v>0</v>
      </c>
    </row>
    <row r="3487" spans="1:4" s="7" customFormat="1">
      <c r="A3487" s="95" t="s">
        <v>90</v>
      </c>
      <c r="B3487" s="94" t="s">
        <v>90</v>
      </c>
      <c r="C3487" s="94" t="s">
        <v>90</v>
      </c>
      <c r="D3487" s="91">
        <v>0</v>
      </c>
    </row>
    <row r="3488" spans="1:4" s="7" customFormat="1">
      <c r="A3488" s="95" t="s">
        <v>90</v>
      </c>
      <c r="B3488" s="94" t="s">
        <v>90</v>
      </c>
      <c r="C3488" s="94" t="s">
        <v>90</v>
      </c>
      <c r="D3488" s="91">
        <v>0</v>
      </c>
    </row>
    <row r="3489" spans="1:4" s="7" customFormat="1">
      <c r="A3489" s="95" t="s">
        <v>90</v>
      </c>
      <c r="B3489" s="94" t="s">
        <v>90</v>
      </c>
      <c r="C3489" s="94" t="s">
        <v>90</v>
      </c>
      <c r="D3489" s="91">
        <v>0</v>
      </c>
    </row>
    <row r="3490" spans="1:4" s="7" customFormat="1">
      <c r="A3490" s="95" t="s">
        <v>90</v>
      </c>
      <c r="B3490" s="94" t="s">
        <v>90</v>
      </c>
      <c r="C3490" s="94" t="s">
        <v>90</v>
      </c>
      <c r="D3490" s="91">
        <v>0</v>
      </c>
    </row>
    <row r="3491" spans="1:4" s="7" customFormat="1">
      <c r="A3491" s="95" t="s">
        <v>90</v>
      </c>
      <c r="B3491" s="94" t="s">
        <v>90</v>
      </c>
      <c r="C3491" s="94" t="s">
        <v>90</v>
      </c>
      <c r="D3491" s="91">
        <v>0</v>
      </c>
    </row>
    <row r="3492" spans="1:4" s="7" customFormat="1">
      <c r="A3492" s="95" t="s">
        <v>90</v>
      </c>
      <c r="B3492" s="94" t="s">
        <v>90</v>
      </c>
      <c r="C3492" s="94" t="s">
        <v>90</v>
      </c>
      <c r="D3492" s="91">
        <v>0</v>
      </c>
    </row>
    <row r="3493" spans="1:4" s="7" customFormat="1">
      <c r="A3493" s="95" t="s">
        <v>90</v>
      </c>
      <c r="B3493" s="94" t="s">
        <v>90</v>
      </c>
      <c r="C3493" s="94" t="s">
        <v>90</v>
      </c>
      <c r="D3493" s="91">
        <v>0</v>
      </c>
    </row>
    <row r="3494" spans="1:4" s="7" customFormat="1">
      <c r="A3494" s="95" t="s">
        <v>90</v>
      </c>
      <c r="B3494" s="94" t="s">
        <v>90</v>
      </c>
      <c r="C3494" s="94" t="s">
        <v>90</v>
      </c>
      <c r="D3494" s="91">
        <v>0</v>
      </c>
    </row>
    <row r="3495" spans="1:4" s="7" customFormat="1">
      <c r="A3495" s="95" t="s">
        <v>90</v>
      </c>
      <c r="B3495" s="94" t="s">
        <v>90</v>
      </c>
      <c r="C3495" s="94" t="s">
        <v>90</v>
      </c>
      <c r="D3495" s="91">
        <v>0</v>
      </c>
    </row>
    <row r="3496" spans="1:4" s="7" customFormat="1">
      <c r="A3496" s="95" t="s">
        <v>90</v>
      </c>
      <c r="B3496" s="94" t="s">
        <v>90</v>
      </c>
      <c r="C3496" s="94" t="s">
        <v>90</v>
      </c>
      <c r="D3496" s="91">
        <v>0</v>
      </c>
    </row>
    <row r="3497" spans="1:4" s="7" customFormat="1">
      <c r="A3497" s="95" t="s">
        <v>90</v>
      </c>
      <c r="B3497" s="94" t="s">
        <v>90</v>
      </c>
      <c r="C3497" s="94" t="s">
        <v>90</v>
      </c>
      <c r="D3497" s="91">
        <v>0</v>
      </c>
    </row>
    <row r="3498" spans="1:4" s="7" customFormat="1">
      <c r="A3498" s="95" t="s">
        <v>90</v>
      </c>
      <c r="B3498" s="94" t="s">
        <v>90</v>
      </c>
      <c r="C3498" s="94" t="s">
        <v>90</v>
      </c>
      <c r="D3498" s="91">
        <v>0</v>
      </c>
    </row>
    <row r="3499" spans="1:4" s="7" customFormat="1">
      <c r="A3499" s="95" t="s">
        <v>90</v>
      </c>
      <c r="B3499" s="94" t="s">
        <v>90</v>
      </c>
      <c r="C3499" s="94" t="s">
        <v>90</v>
      </c>
      <c r="D3499" s="91">
        <v>0</v>
      </c>
    </row>
    <row r="3500" spans="1:4" s="7" customFormat="1">
      <c r="A3500" s="95" t="s">
        <v>90</v>
      </c>
      <c r="B3500" s="94" t="s">
        <v>90</v>
      </c>
      <c r="C3500" s="94" t="s">
        <v>90</v>
      </c>
      <c r="D3500" s="91">
        <v>0</v>
      </c>
    </row>
    <row r="3501" spans="1:4" s="7" customFormat="1">
      <c r="A3501" s="95" t="s">
        <v>90</v>
      </c>
      <c r="B3501" s="94" t="s">
        <v>90</v>
      </c>
      <c r="C3501" s="94" t="s">
        <v>90</v>
      </c>
      <c r="D3501" s="91">
        <v>0</v>
      </c>
    </row>
    <row r="3502" spans="1:4" s="7" customFormat="1">
      <c r="A3502" s="95" t="s">
        <v>90</v>
      </c>
      <c r="B3502" s="94" t="s">
        <v>90</v>
      </c>
      <c r="C3502" s="94" t="s">
        <v>90</v>
      </c>
      <c r="D3502" s="91">
        <v>0</v>
      </c>
    </row>
    <row r="3503" spans="1:4" s="7" customFormat="1">
      <c r="A3503" s="95" t="s">
        <v>90</v>
      </c>
      <c r="B3503" s="94" t="s">
        <v>90</v>
      </c>
      <c r="C3503" s="94" t="s">
        <v>90</v>
      </c>
      <c r="D3503" s="91">
        <v>0</v>
      </c>
    </row>
    <row r="3504" spans="1:4" s="7" customFormat="1">
      <c r="A3504" s="95" t="s">
        <v>90</v>
      </c>
      <c r="B3504" s="94" t="s">
        <v>90</v>
      </c>
      <c r="C3504" s="94" t="s">
        <v>90</v>
      </c>
      <c r="D3504" s="91">
        <v>0</v>
      </c>
    </row>
    <row r="3505" spans="1:4" s="7" customFormat="1">
      <c r="A3505" s="95" t="s">
        <v>90</v>
      </c>
      <c r="B3505" s="94" t="s">
        <v>90</v>
      </c>
      <c r="C3505" s="94" t="s">
        <v>90</v>
      </c>
      <c r="D3505" s="91">
        <v>0</v>
      </c>
    </row>
    <row r="3506" spans="1:4" s="7" customFormat="1">
      <c r="A3506" s="95" t="s">
        <v>90</v>
      </c>
      <c r="B3506" s="94" t="s">
        <v>90</v>
      </c>
      <c r="C3506" s="94" t="s">
        <v>90</v>
      </c>
      <c r="D3506" s="91">
        <v>0</v>
      </c>
    </row>
    <row r="3507" spans="1:4" s="7" customFormat="1">
      <c r="A3507" s="95" t="s">
        <v>90</v>
      </c>
      <c r="B3507" s="94" t="s">
        <v>90</v>
      </c>
      <c r="C3507" s="94" t="s">
        <v>90</v>
      </c>
      <c r="D3507" s="91">
        <v>0</v>
      </c>
    </row>
    <row r="3508" spans="1:4" s="7" customFormat="1">
      <c r="A3508" s="95" t="s">
        <v>90</v>
      </c>
      <c r="B3508" s="94" t="s">
        <v>90</v>
      </c>
      <c r="C3508" s="94" t="s">
        <v>90</v>
      </c>
      <c r="D3508" s="91">
        <v>0</v>
      </c>
    </row>
    <row r="3509" spans="1:4" s="7" customFormat="1">
      <c r="A3509" s="95" t="s">
        <v>90</v>
      </c>
      <c r="B3509" s="94" t="s">
        <v>90</v>
      </c>
      <c r="C3509" s="94" t="s">
        <v>90</v>
      </c>
      <c r="D3509" s="91">
        <v>0</v>
      </c>
    </row>
    <row r="3510" spans="1:4" s="7" customFormat="1">
      <c r="A3510" s="95" t="s">
        <v>90</v>
      </c>
      <c r="B3510" s="94" t="s">
        <v>90</v>
      </c>
      <c r="C3510" s="94" t="s">
        <v>90</v>
      </c>
      <c r="D3510" s="91">
        <v>0</v>
      </c>
    </row>
    <row r="3511" spans="1:4" s="7" customFormat="1">
      <c r="A3511" s="95" t="s">
        <v>90</v>
      </c>
      <c r="B3511" s="94" t="s">
        <v>90</v>
      </c>
      <c r="C3511" s="94" t="s">
        <v>90</v>
      </c>
      <c r="D3511" s="91">
        <v>0</v>
      </c>
    </row>
    <row r="3512" spans="1:4" s="7" customFormat="1">
      <c r="A3512" s="95" t="s">
        <v>90</v>
      </c>
      <c r="B3512" s="94" t="s">
        <v>90</v>
      </c>
      <c r="C3512" s="94" t="s">
        <v>90</v>
      </c>
      <c r="D3512" s="91">
        <v>0</v>
      </c>
    </row>
    <row r="3513" spans="1:4" s="7" customFormat="1">
      <c r="A3513" s="95" t="s">
        <v>90</v>
      </c>
      <c r="B3513" s="94" t="s">
        <v>90</v>
      </c>
      <c r="C3513" s="94" t="s">
        <v>90</v>
      </c>
      <c r="D3513" s="91">
        <v>0</v>
      </c>
    </row>
    <row r="3514" spans="1:4" s="7" customFormat="1">
      <c r="A3514" s="95" t="s">
        <v>90</v>
      </c>
      <c r="B3514" s="94" t="s">
        <v>90</v>
      </c>
      <c r="C3514" s="94" t="s">
        <v>90</v>
      </c>
      <c r="D3514" s="91">
        <v>0</v>
      </c>
    </row>
    <row r="3515" spans="1:4" s="7" customFormat="1">
      <c r="A3515" s="95" t="s">
        <v>90</v>
      </c>
      <c r="B3515" s="94" t="s">
        <v>90</v>
      </c>
      <c r="C3515" s="94" t="s">
        <v>90</v>
      </c>
      <c r="D3515" s="91">
        <v>0</v>
      </c>
    </row>
    <row r="3516" spans="1:4" s="7" customFormat="1">
      <c r="A3516" s="95" t="s">
        <v>90</v>
      </c>
      <c r="B3516" s="94" t="s">
        <v>90</v>
      </c>
      <c r="C3516" s="94" t="s">
        <v>90</v>
      </c>
      <c r="D3516" s="91">
        <v>0</v>
      </c>
    </row>
    <row r="3517" spans="1:4" s="7" customFormat="1">
      <c r="A3517" s="95" t="s">
        <v>90</v>
      </c>
      <c r="B3517" s="94" t="s">
        <v>90</v>
      </c>
      <c r="C3517" s="94" t="s">
        <v>90</v>
      </c>
      <c r="D3517" s="91">
        <v>0</v>
      </c>
    </row>
    <row r="3518" spans="1:4" s="7" customFormat="1">
      <c r="A3518" s="95" t="s">
        <v>90</v>
      </c>
      <c r="B3518" s="94" t="s">
        <v>90</v>
      </c>
      <c r="C3518" s="94" t="s">
        <v>90</v>
      </c>
      <c r="D3518" s="91">
        <v>0</v>
      </c>
    </row>
    <row r="3519" spans="1:4" s="7" customFormat="1">
      <c r="A3519" s="95" t="s">
        <v>90</v>
      </c>
      <c r="B3519" s="94" t="s">
        <v>90</v>
      </c>
      <c r="C3519" s="94" t="s">
        <v>90</v>
      </c>
      <c r="D3519" s="91">
        <v>0</v>
      </c>
    </row>
    <row r="3520" spans="1:4" s="7" customFormat="1">
      <c r="A3520" s="95" t="s">
        <v>90</v>
      </c>
      <c r="B3520" s="94" t="s">
        <v>90</v>
      </c>
      <c r="C3520" s="94" t="s">
        <v>90</v>
      </c>
      <c r="D3520" s="91">
        <v>0</v>
      </c>
    </row>
    <row r="3521" spans="1:4" s="7" customFormat="1">
      <c r="A3521" s="95" t="s">
        <v>90</v>
      </c>
      <c r="B3521" s="94" t="s">
        <v>90</v>
      </c>
      <c r="C3521" s="94" t="s">
        <v>90</v>
      </c>
      <c r="D3521" s="91">
        <v>0</v>
      </c>
    </row>
    <row r="3522" spans="1:4" s="7" customFormat="1">
      <c r="A3522" s="95" t="s">
        <v>90</v>
      </c>
      <c r="B3522" s="94" t="s">
        <v>90</v>
      </c>
      <c r="C3522" s="94" t="s">
        <v>90</v>
      </c>
      <c r="D3522" s="91">
        <v>0</v>
      </c>
    </row>
    <row r="3523" spans="1:4" s="7" customFormat="1">
      <c r="A3523" s="95" t="s">
        <v>90</v>
      </c>
      <c r="B3523" s="94" t="s">
        <v>90</v>
      </c>
      <c r="C3523" s="94" t="s">
        <v>90</v>
      </c>
      <c r="D3523" s="91">
        <v>0</v>
      </c>
    </row>
    <row r="3524" spans="1:4" s="7" customFormat="1">
      <c r="A3524" s="95" t="s">
        <v>90</v>
      </c>
      <c r="B3524" s="94" t="s">
        <v>90</v>
      </c>
      <c r="C3524" s="94" t="s">
        <v>90</v>
      </c>
      <c r="D3524" s="91">
        <v>0</v>
      </c>
    </row>
    <row r="3525" spans="1:4" s="7" customFormat="1">
      <c r="A3525" s="95" t="s">
        <v>90</v>
      </c>
      <c r="B3525" s="94" t="s">
        <v>90</v>
      </c>
      <c r="C3525" s="94" t="s">
        <v>90</v>
      </c>
      <c r="D3525" s="91">
        <v>0</v>
      </c>
    </row>
    <row r="3526" spans="1:4" s="7" customFormat="1">
      <c r="A3526" s="95" t="s">
        <v>90</v>
      </c>
      <c r="B3526" s="94" t="s">
        <v>90</v>
      </c>
      <c r="C3526" s="94" t="s">
        <v>90</v>
      </c>
      <c r="D3526" s="91">
        <v>0</v>
      </c>
    </row>
    <row r="3527" spans="1:4" s="7" customFormat="1">
      <c r="A3527" s="95" t="s">
        <v>90</v>
      </c>
      <c r="B3527" s="94" t="s">
        <v>90</v>
      </c>
      <c r="C3527" s="94" t="s">
        <v>90</v>
      </c>
      <c r="D3527" s="91">
        <v>0</v>
      </c>
    </row>
    <row r="3528" spans="1:4" s="7" customFormat="1">
      <c r="A3528" s="95" t="s">
        <v>90</v>
      </c>
      <c r="B3528" s="94" t="s">
        <v>90</v>
      </c>
      <c r="C3528" s="94" t="s">
        <v>90</v>
      </c>
      <c r="D3528" s="91">
        <v>0</v>
      </c>
    </row>
    <row r="3529" spans="1:4" s="7" customFormat="1">
      <c r="A3529" s="95" t="s">
        <v>90</v>
      </c>
      <c r="B3529" s="94" t="s">
        <v>90</v>
      </c>
      <c r="C3529" s="94" t="s">
        <v>90</v>
      </c>
      <c r="D3529" s="91">
        <v>0</v>
      </c>
    </row>
    <row r="3530" spans="1:4" s="7" customFormat="1">
      <c r="A3530" s="95" t="s">
        <v>90</v>
      </c>
      <c r="B3530" s="94" t="s">
        <v>90</v>
      </c>
      <c r="C3530" s="94" t="s">
        <v>90</v>
      </c>
      <c r="D3530" s="91">
        <v>0</v>
      </c>
    </row>
    <row r="3531" spans="1:4" s="7" customFormat="1">
      <c r="A3531" s="95" t="s">
        <v>90</v>
      </c>
      <c r="B3531" s="94" t="s">
        <v>90</v>
      </c>
      <c r="C3531" s="94" t="s">
        <v>90</v>
      </c>
      <c r="D3531" s="91">
        <v>0</v>
      </c>
    </row>
    <row r="3532" spans="1:4" s="7" customFormat="1">
      <c r="A3532" s="95" t="s">
        <v>90</v>
      </c>
      <c r="B3532" s="94" t="s">
        <v>90</v>
      </c>
      <c r="C3532" s="94" t="s">
        <v>90</v>
      </c>
      <c r="D3532" s="91">
        <v>0</v>
      </c>
    </row>
    <row r="3533" spans="1:4" s="7" customFormat="1">
      <c r="A3533" s="95" t="s">
        <v>90</v>
      </c>
      <c r="B3533" s="94" t="s">
        <v>90</v>
      </c>
      <c r="C3533" s="94" t="s">
        <v>90</v>
      </c>
      <c r="D3533" s="91">
        <v>0</v>
      </c>
    </row>
    <row r="3534" spans="1:4" s="7" customFormat="1">
      <c r="A3534" s="95" t="s">
        <v>90</v>
      </c>
      <c r="B3534" s="94" t="s">
        <v>90</v>
      </c>
      <c r="C3534" s="94" t="s">
        <v>90</v>
      </c>
      <c r="D3534" s="91">
        <v>0</v>
      </c>
    </row>
    <row r="3535" spans="1:4" s="7" customFormat="1">
      <c r="A3535" s="95" t="s">
        <v>90</v>
      </c>
      <c r="B3535" s="94" t="s">
        <v>90</v>
      </c>
      <c r="C3535" s="94" t="s">
        <v>90</v>
      </c>
      <c r="D3535" s="91">
        <v>0</v>
      </c>
    </row>
    <row r="3536" spans="1:4" s="7" customFormat="1">
      <c r="A3536" s="95" t="s">
        <v>90</v>
      </c>
      <c r="B3536" s="94" t="s">
        <v>90</v>
      </c>
      <c r="C3536" s="94" t="s">
        <v>90</v>
      </c>
      <c r="D3536" s="91">
        <v>0</v>
      </c>
    </row>
    <row r="3537" spans="1:4" s="7" customFormat="1">
      <c r="A3537" s="95" t="s">
        <v>90</v>
      </c>
      <c r="B3537" s="94" t="s">
        <v>90</v>
      </c>
      <c r="C3537" s="94" t="s">
        <v>90</v>
      </c>
      <c r="D3537" s="91">
        <v>0</v>
      </c>
    </row>
    <row r="3538" spans="1:4" s="7" customFormat="1">
      <c r="A3538" s="95" t="s">
        <v>90</v>
      </c>
      <c r="B3538" s="94" t="s">
        <v>90</v>
      </c>
      <c r="C3538" s="94" t="s">
        <v>90</v>
      </c>
      <c r="D3538" s="91">
        <v>0</v>
      </c>
    </row>
    <row r="3539" spans="1:4" s="7" customFormat="1">
      <c r="A3539" s="95" t="s">
        <v>90</v>
      </c>
      <c r="B3539" s="94" t="s">
        <v>90</v>
      </c>
      <c r="C3539" s="94" t="s">
        <v>90</v>
      </c>
      <c r="D3539" s="91">
        <v>0</v>
      </c>
    </row>
    <row r="3540" spans="1:4" s="7" customFormat="1">
      <c r="A3540" s="95" t="s">
        <v>90</v>
      </c>
      <c r="B3540" s="94" t="s">
        <v>90</v>
      </c>
      <c r="C3540" s="94" t="s">
        <v>90</v>
      </c>
      <c r="D3540" s="91">
        <v>0</v>
      </c>
    </row>
    <row r="3541" spans="1:4" s="7" customFormat="1">
      <c r="A3541" s="95" t="s">
        <v>90</v>
      </c>
      <c r="B3541" s="94" t="s">
        <v>90</v>
      </c>
      <c r="C3541" s="94" t="s">
        <v>90</v>
      </c>
      <c r="D3541" s="91">
        <v>0</v>
      </c>
    </row>
    <row r="3542" spans="1:4" s="7" customFormat="1">
      <c r="A3542" s="95" t="s">
        <v>90</v>
      </c>
      <c r="B3542" s="94" t="s">
        <v>90</v>
      </c>
      <c r="C3542" s="94" t="s">
        <v>90</v>
      </c>
      <c r="D3542" s="91">
        <v>0</v>
      </c>
    </row>
    <row r="3543" spans="1:4" s="7" customFormat="1">
      <c r="A3543" s="95" t="s">
        <v>90</v>
      </c>
      <c r="B3543" s="94" t="s">
        <v>90</v>
      </c>
      <c r="C3543" s="94" t="s">
        <v>90</v>
      </c>
      <c r="D3543" s="91">
        <v>0</v>
      </c>
    </row>
    <row r="3544" spans="1:4" s="7" customFormat="1">
      <c r="A3544" s="95" t="s">
        <v>90</v>
      </c>
      <c r="B3544" s="94" t="s">
        <v>90</v>
      </c>
      <c r="C3544" s="94" t="s">
        <v>90</v>
      </c>
      <c r="D3544" s="91">
        <v>0</v>
      </c>
    </row>
    <row r="3545" spans="1:4" s="7" customFormat="1">
      <c r="A3545" s="95" t="s">
        <v>90</v>
      </c>
      <c r="B3545" s="94" t="s">
        <v>90</v>
      </c>
      <c r="C3545" s="94" t="s">
        <v>90</v>
      </c>
      <c r="D3545" s="91">
        <v>0</v>
      </c>
    </row>
    <row r="3546" spans="1:4" s="7" customFormat="1">
      <c r="A3546" s="95" t="s">
        <v>90</v>
      </c>
      <c r="B3546" s="94" t="s">
        <v>90</v>
      </c>
      <c r="C3546" s="94" t="s">
        <v>90</v>
      </c>
      <c r="D3546" s="91">
        <v>0</v>
      </c>
    </row>
    <row r="3547" spans="1:4" s="7" customFormat="1">
      <c r="A3547" s="95" t="s">
        <v>90</v>
      </c>
      <c r="B3547" s="94" t="s">
        <v>90</v>
      </c>
      <c r="C3547" s="94" t="s">
        <v>90</v>
      </c>
      <c r="D3547" s="91">
        <v>0</v>
      </c>
    </row>
    <row r="3548" spans="1:4" s="7" customFormat="1">
      <c r="A3548" s="95" t="s">
        <v>90</v>
      </c>
      <c r="B3548" s="94" t="s">
        <v>90</v>
      </c>
      <c r="C3548" s="94" t="s">
        <v>90</v>
      </c>
      <c r="D3548" s="91">
        <v>0</v>
      </c>
    </row>
    <row r="3549" spans="1:4" s="7" customFormat="1">
      <c r="A3549" s="95" t="s">
        <v>90</v>
      </c>
      <c r="B3549" s="94" t="s">
        <v>90</v>
      </c>
      <c r="C3549" s="94" t="s">
        <v>90</v>
      </c>
      <c r="D3549" s="91">
        <v>0</v>
      </c>
    </row>
    <row r="3550" spans="1:4" s="7" customFormat="1">
      <c r="A3550" s="95" t="s">
        <v>90</v>
      </c>
      <c r="B3550" s="94" t="s">
        <v>90</v>
      </c>
      <c r="C3550" s="94" t="s">
        <v>90</v>
      </c>
      <c r="D3550" s="91">
        <v>0</v>
      </c>
    </row>
    <row r="3551" spans="1:4" s="7" customFormat="1">
      <c r="A3551" s="95" t="s">
        <v>90</v>
      </c>
      <c r="B3551" s="94" t="s">
        <v>90</v>
      </c>
      <c r="C3551" s="94" t="s">
        <v>90</v>
      </c>
      <c r="D3551" s="91">
        <v>0</v>
      </c>
    </row>
    <row r="3552" spans="1:4" s="7" customFormat="1">
      <c r="A3552" s="95" t="s">
        <v>90</v>
      </c>
      <c r="B3552" s="94" t="s">
        <v>90</v>
      </c>
      <c r="C3552" s="94" t="s">
        <v>90</v>
      </c>
      <c r="D3552" s="91">
        <v>0</v>
      </c>
    </row>
    <row r="3553" spans="1:4" s="7" customFormat="1">
      <c r="A3553" s="95" t="s">
        <v>90</v>
      </c>
      <c r="B3553" s="94" t="s">
        <v>90</v>
      </c>
      <c r="C3553" s="94" t="s">
        <v>90</v>
      </c>
      <c r="D3553" s="91">
        <v>0</v>
      </c>
    </row>
    <row r="3554" spans="1:4" s="7" customFormat="1">
      <c r="A3554" s="95" t="s">
        <v>90</v>
      </c>
      <c r="B3554" s="94" t="s">
        <v>90</v>
      </c>
      <c r="C3554" s="94" t="s">
        <v>90</v>
      </c>
      <c r="D3554" s="91">
        <v>0</v>
      </c>
    </row>
    <row r="3555" spans="1:4" s="7" customFormat="1">
      <c r="A3555" s="95" t="s">
        <v>90</v>
      </c>
      <c r="B3555" s="94" t="s">
        <v>90</v>
      </c>
      <c r="C3555" s="94" t="s">
        <v>90</v>
      </c>
      <c r="D3555" s="91">
        <v>0</v>
      </c>
    </row>
    <row r="3556" spans="1:4" s="7" customFormat="1">
      <c r="A3556" s="95" t="s">
        <v>90</v>
      </c>
      <c r="B3556" s="94" t="s">
        <v>90</v>
      </c>
      <c r="C3556" s="94" t="s">
        <v>90</v>
      </c>
      <c r="D3556" s="91">
        <v>0</v>
      </c>
    </row>
    <row r="3557" spans="1:4" s="7" customFormat="1">
      <c r="A3557" s="95" t="s">
        <v>90</v>
      </c>
      <c r="B3557" s="94" t="s">
        <v>90</v>
      </c>
      <c r="C3557" s="94" t="s">
        <v>90</v>
      </c>
      <c r="D3557" s="91">
        <v>0</v>
      </c>
    </row>
    <row r="3558" spans="1:4" s="7" customFormat="1">
      <c r="A3558" s="95" t="s">
        <v>90</v>
      </c>
      <c r="B3558" s="94" t="s">
        <v>90</v>
      </c>
      <c r="C3558" s="94" t="s">
        <v>90</v>
      </c>
      <c r="D3558" s="91">
        <v>0</v>
      </c>
    </row>
    <row r="3559" spans="1:4" s="7" customFormat="1">
      <c r="A3559" s="95" t="s">
        <v>90</v>
      </c>
      <c r="B3559" s="94" t="s">
        <v>90</v>
      </c>
      <c r="C3559" s="94" t="s">
        <v>90</v>
      </c>
      <c r="D3559" s="91">
        <v>0</v>
      </c>
    </row>
    <row r="3560" spans="1:4" s="7" customFormat="1">
      <c r="A3560" s="95" t="s">
        <v>90</v>
      </c>
      <c r="B3560" s="94" t="s">
        <v>90</v>
      </c>
      <c r="C3560" s="94" t="s">
        <v>90</v>
      </c>
      <c r="D3560" s="91">
        <v>0</v>
      </c>
    </row>
    <row r="3561" spans="1:4" s="7" customFormat="1">
      <c r="A3561" s="95" t="s">
        <v>90</v>
      </c>
      <c r="B3561" s="94" t="s">
        <v>90</v>
      </c>
      <c r="C3561" s="94" t="s">
        <v>90</v>
      </c>
      <c r="D3561" s="91">
        <v>0</v>
      </c>
    </row>
    <row r="3562" spans="1:4" s="7" customFormat="1">
      <c r="A3562" s="95" t="s">
        <v>90</v>
      </c>
      <c r="B3562" s="94" t="s">
        <v>90</v>
      </c>
      <c r="C3562" s="94" t="s">
        <v>90</v>
      </c>
      <c r="D3562" s="91">
        <v>0</v>
      </c>
    </row>
    <row r="3563" spans="1:4" s="7" customFormat="1">
      <c r="A3563" s="95" t="s">
        <v>90</v>
      </c>
      <c r="B3563" s="94" t="s">
        <v>90</v>
      </c>
      <c r="C3563" s="94" t="s">
        <v>90</v>
      </c>
      <c r="D3563" s="91">
        <v>0</v>
      </c>
    </row>
    <row r="3564" spans="1:4" s="7" customFormat="1">
      <c r="A3564" s="95" t="s">
        <v>90</v>
      </c>
      <c r="B3564" s="94" t="s">
        <v>90</v>
      </c>
      <c r="C3564" s="94" t="s">
        <v>90</v>
      </c>
      <c r="D3564" s="91">
        <v>0</v>
      </c>
    </row>
    <row r="3565" spans="1:4" s="7" customFormat="1">
      <c r="A3565" s="95" t="s">
        <v>90</v>
      </c>
      <c r="B3565" s="94" t="s">
        <v>90</v>
      </c>
      <c r="C3565" s="94" t="s">
        <v>90</v>
      </c>
      <c r="D3565" s="91">
        <v>0</v>
      </c>
    </row>
    <row r="3566" spans="1:4" s="7" customFormat="1">
      <c r="A3566" s="95" t="s">
        <v>90</v>
      </c>
      <c r="B3566" s="94" t="s">
        <v>90</v>
      </c>
      <c r="C3566" s="94" t="s">
        <v>90</v>
      </c>
      <c r="D3566" s="91">
        <v>0</v>
      </c>
    </row>
    <row r="3567" spans="1:4" s="7" customFormat="1">
      <c r="A3567" s="95" t="s">
        <v>90</v>
      </c>
      <c r="B3567" s="94" t="s">
        <v>90</v>
      </c>
      <c r="C3567" s="94" t="s">
        <v>90</v>
      </c>
      <c r="D3567" s="91">
        <v>0</v>
      </c>
    </row>
    <row r="3568" spans="1:4" s="7" customFormat="1">
      <c r="A3568" s="95" t="s">
        <v>90</v>
      </c>
      <c r="B3568" s="94" t="s">
        <v>90</v>
      </c>
      <c r="C3568" s="94" t="s">
        <v>90</v>
      </c>
      <c r="D3568" s="91">
        <v>0</v>
      </c>
    </row>
    <row r="3569" spans="1:4" s="7" customFormat="1">
      <c r="A3569" s="95" t="s">
        <v>90</v>
      </c>
      <c r="B3569" s="94" t="s">
        <v>90</v>
      </c>
      <c r="C3569" s="94" t="s">
        <v>90</v>
      </c>
      <c r="D3569" s="91">
        <v>0</v>
      </c>
    </row>
    <row r="3570" spans="1:4" s="7" customFormat="1">
      <c r="A3570" s="95" t="s">
        <v>90</v>
      </c>
      <c r="B3570" s="94" t="s">
        <v>90</v>
      </c>
      <c r="C3570" s="94" t="s">
        <v>90</v>
      </c>
      <c r="D3570" s="91">
        <v>0</v>
      </c>
    </row>
    <row r="3571" spans="1:4" s="7" customFormat="1">
      <c r="A3571" s="95" t="s">
        <v>90</v>
      </c>
      <c r="B3571" s="94" t="s">
        <v>90</v>
      </c>
      <c r="C3571" s="94" t="s">
        <v>90</v>
      </c>
      <c r="D3571" s="91">
        <v>0</v>
      </c>
    </row>
    <row r="3572" spans="1:4" s="7" customFormat="1">
      <c r="A3572" s="95" t="s">
        <v>90</v>
      </c>
      <c r="B3572" s="94" t="s">
        <v>90</v>
      </c>
      <c r="C3572" s="94" t="s">
        <v>90</v>
      </c>
      <c r="D3572" s="91">
        <v>0</v>
      </c>
    </row>
    <row r="3573" spans="1:4" s="7" customFormat="1">
      <c r="A3573" s="95" t="s">
        <v>90</v>
      </c>
      <c r="B3573" s="94" t="s">
        <v>90</v>
      </c>
      <c r="C3573" s="94" t="s">
        <v>90</v>
      </c>
      <c r="D3573" s="91">
        <v>0</v>
      </c>
    </row>
    <row r="3574" spans="1:4" s="7" customFormat="1">
      <c r="A3574" s="95" t="s">
        <v>90</v>
      </c>
      <c r="B3574" s="94" t="s">
        <v>90</v>
      </c>
      <c r="C3574" s="94" t="s">
        <v>90</v>
      </c>
      <c r="D3574" s="91">
        <v>0</v>
      </c>
    </row>
    <row r="3575" spans="1:4" s="7" customFormat="1">
      <c r="A3575" s="95" t="s">
        <v>90</v>
      </c>
      <c r="B3575" s="94" t="s">
        <v>90</v>
      </c>
      <c r="C3575" s="94" t="s">
        <v>90</v>
      </c>
      <c r="D3575" s="91">
        <v>0</v>
      </c>
    </row>
    <row r="3576" spans="1:4" s="7" customFormat="1">
      <c r="A3576" s="95" t="s">
        <v>90</v>
      </c>
      <c r="B3576" s="94" t="s">
        <v>90</v>
      </c>
      <c r="C3576" s="94" t="s">
        <v>90</v>
      </c>
      <c r="D3576" s="91">
        <v>0</v>
      </c>
    </row>
    <row r="3577" spans="1:4" s="7" customFormat="1">
      <c r="A3577" s="95" t="s">
        <v>90</v>
      </c>
      <c r="B3577" s="94" t="s">
        <v>90</v>
      </c>
      <c r="C3577" s="94" t="s">
        <v>90</v>
      </c>
      <c r="D3577" s="91">
        <v>0</v>
      </c>
    </row>
    <row r="3578" spans="1:4" s="7" customFormat="1">
      <c r="A3578" s="95" t="s">
        <v>90</v>
      </c>
      <c r="B3578" s="94" t="s">
        <v>90</v>
      </c>
      <c r="C3578" s="94" t="s">
        <v>90</v>
      </c>
      <c r="D3578" s="91">
        <v>0</v>
      </c>
    </row>
    <row r="3579" spans="1:4" s="7" customFormat="1">
      <c r="A3579" s="95" t="s">
        <v>90</v>
      </c>
      <c r="B3579" s="94" t="s">
        <v>90</v>
      </c>
      <c r="C3579" s="94" t="s">
        <v>90</v>
      </c>
      <c r="D3579" s="91">
        <v>0</v>
      </c>
    </row>
    <row r="3580" spans="1:4" s="7" customFormat="1">
      <c r="A3580" s="95" t="s">
        <v>90</v>
      </c>
      <c r="B3580" s="94" t="s">
        <v>90</v>
      </c>
      <c r="C3580" s="94" t="s">
        <v>90</v>
      </c>
      <c r="D3580" s="91">
        <v>0</v>
      </c>
    </row>
    <row r="3581" spans="1:4" s="7" customFormat="1">
      <c r="A3581" s="95" t="s">
        <v>90</v>
      </c>
      <c r="B3581" s="94" t="s">
        <v>90</v>
      </c>
      <c r="C3581" s="94" t="s">
        <v>90</v>
      </c>
      <c r="D3581" s="91">
        <v>0</v>
      </c>
    </row>
    <row r="3582" spans="1:4" s="7" customFormat="1">
      <c r="A3582" s="95" t="s">
        <v>90</v>
      </c>
      <c r="B3582" s="94" t="s">
        <v>90</v>
      </c>
      <c r="C3582" s="94" t="s">
        <v>90</v>
      </c>
      <c r="D3582" s="91">
        <v>0</v>
      </c>
    </row>
    <row r="3583" spans="1:4" s="7" customFormat="1">
      <c r="A3583" s="95" t="s">
        <v>90</v>
      </c>
      <c r="B3583" s="94" t="s">
        <v>90</v>
      </c>
      <c r="C3583" s="94" t="s">
        <v>90</v>
      </c>
      <c r="D3583" s="91">
        <v>0</v>
      </c>
    </row>
    <row r="3584" spans="1:4" s="7" customFormat="1">
      <c r="A3584" s="95" t="s">
        <v>90</v>
      </c>
      <c r="B3584" s="94" t="s">
        <v>90</v>
      </c>
      <c r="C3584" s="94" t="s">
        <v>90</v>
      </c>
      <c r="D3584" s="91">
        <v>0</v>
      </c>
    </row>
    <row r="3585" spans="1:4" s="7" customFormat="1">
      <c r="A3585" s="95" t="s">
        <v>90</v>
      </c>
      <c r="B3585" s="94" t="s">
        <v>90</v>
      </c>
      <c r="C3585" s="94" t="s">
        <v>90</v>
      </c>
      <c r="D3585" s="91">
        <v>0</v>
      </c>
    </row>
    <row r="3586" spans="1:4" s="7" customFormat="1">
      <c r="A3586" s="95" t="s">
        <v>90</v>
      </c>
      <c r="B3586" s="94" t="s">
        <v>90</v>
      </c>
      <c r="C3586" s="94" t="s">
        <v>90</v>
      </c>
      <c r="D3586" s="91">
        <v>0</v>
      </c>
    </row>
    <row r="3587" spans="1:4" s="7" customFormat="1">
      <c r="A3587" s="95" t="s">
        <v>90</v>
      </c>
      <c r="B3587" s="94" t="s">
        <v>90</v>
      </c>
      <c r="C3587" s="94" t="s">
        <v>90</v>
      </c>
      <c r="D3587" s="91">
        <v>0</v>
      </c>
    </row>
    <row r="3588" spans="1:4" s="7" customFormat="1">
      <c r="A3588" s="95" t="s">
        <v>90</v>
      </c>
      <c r="B3588" s="94" t="s">
        <v>90</v>
      </c>
      <c r="C3588" s="94" t="s">
        <v>90</v>
      </c>
      <c r="D3588" s="91">
        <v>0</v>
      </c>
    </row>
    <row r="3589" spans="1:4" s="7" customFormat="1">
      <c r="A3589" s="95" t="s">
        <v>90</v>
      </c>
      <c r="B3589" s="94" t="s">
        <v>90</v>
      </c>
      <c r="C3589" s="94" t="s">
        <v>90</v>
      </c>
      <c r="D3589" s="91">
        <v>0</v>
      </c>
    </row>
    <row r="3590" spans="1:4" s="7" customFormat="1">
      <c r="A3590" s="95" t="s">
        <v>90</v>
      </c>
      <c r="B3590" s="94" t="s">
        <v>90</v>
      </c>
      <c r="C3590" s="94" t="s">
        <v>90</v>
      </c>
      <c r="D3590" s="91">
        <v>0</v>
      </c>
    </row>
    <row r="3591" spans="1:4" s="7" customFormat="1">
      <c r="A3591" s="95" t="s">
        <v>90</v>
      </c>
      <c r="B3591" s="94" t="s">
        <v>90</v>
      </c>
      <c r="C3591" s="94" t="s">
        <v>90</v>
      </c>
      <c r="D3591" s="91">
        <v>0</v>
      </c>
    </row>
    <row r="3592" spans="1:4" s="7" customFormat="1">
      <c r="A3592" s="95" t="s">
        <v>90</v>
      </c>
      <c r="B3592" s="94" t="s">
        <v>90</v>
      </c>
      <c r="C3592" s="94" t="s">
        <v>90</v>
      </c>
      <c r="D3592" s="91">
        <v>0</v>
      </c>
    </row>
    <row r="3593" spans="1:4" s="7" customFormat="1">
      <c r="A3593" s="95" t="s">
        <v>90</v>
      </c>
      <c r="B3593" s="94" t="s">
        <v>90</v>
      </c>
      <c r="C3593" s="94" t="s">
        <v>90</v>
      </c>
      <c r="D3593" s="91">
        <v>0</v>
      </c>
    </row>
    <row r="3594" spans="1:4" s="7" customFormat="1">
      <c r="A3594" s="95" t="s">
        <v>90</v>
      </c>
      <c r="B3594" s="94" t="s">
        <v>90</v>
      </c>
      <c r="C3594" s="94" t="s">
        <v>90</v>
      </c>
      <c r="D3594" s="91">
        <v>0</v>
      </c>
    </row>
    <row r="3595" spans="1:4" s="7" customFormat="1">
      <c r="A3595" s="95" t="s">
        <v>90</v>
      </c>
      <c r="B3595" s="94" t="s">
        <v>90</v>
      </c>
      <c r="C3595" s="94" t="s">
        <v>90</v>
      </c>
      <c r="D3595" s="91">
        <v>0</v>
      </c>
    </row>
    <row r="3596" spans="1:4" s="7" customFormat="1">
      <c r="A3596" s="95" t="s">
        <v>90</v>
      </c>
      <c r="B3596" s="94" t="s">
        <v>90</v>
      </c>
      <c r="C3596" s="94" t="s">
        <v>90</v>
      </c>
      <c r="D3596" s="91">
        <v>0</v>
      </c>
    </row>
    <row r="3597" spans="1:4" s="7" customFormat="1">
      <c r="A3597" s="95" t="s">
        <v>90</v>
      </c>
      <c r="B3597" s="94" t="s">
        <v>90</v>
      </c>
      <c r="C3597" s="94" t="s">
        <v>90</v>
      </c>
      <c r="D3597" s="91">
        <v>0</v>
      </c>
    </row>
    <row r="3598" spans="1:4" s="7" customFormat="1">
      <c r="A3598" s="95" t="s">
        <v>90</v>
      </c>
      <c r="B3598" s="94" t="s">
        <v>90</v>
      </c>
      <c r="C3598" s="94" t="s">
        <v>90</v>
      </c>
      <c r="D3598" s="91">
        <v>0</v>
      </c>
    </row>
    <row r="3599" spans="1:4" s="7" customFormat="1">
      <c r="A3599" s="95" t="s">
        <v>90</v>
      </c>
      <c r="B3599" s="94" t="s">
        <v>90</v>
      </c>
      <c r="C3599" s="94" t="s">
        <v>90</v>
      </c>
      <c r="D3599" s="91">
        <v>0</v>
      </c>
    </row>
    <row r="3600" spans="1:4" s="7" customFormat="1">
      <c r="A3600" s="95" t="s">
        <v>90</v>
      </c>
      <c r="B3600" s="94" t="s">
        <v>90</v>
      </c>
      <c r="C3600" s="94" t="s">
        <v>90</v>
      </c>
      <c r="D3600" s="91">
        <v>0</v>
      </c>
    </row>
    <row r="3601" spans="1:4" s="7" customFormat="1">
      <c r="A3601" s="95" t="s">
        <v>90</v>
      </c>
      <c r="B3601" s="94" t="s">
        <v>90</v>
      </c>
      <c r="C3601" s="94" t="s">
        <v>90</v>
      </c>
      <c r="D3601" s="91">
        <v>0</v>
      </c>
    </row>
    <row r="3602" spans="1:4" s="7" customFormat="1">
      <c r="A3602" s="95" t="s">
        <v>90</v>
      </c>
      <c r="B3602" s="94" t="s">
        <v>90</v>
      </c>
      <c r="C3602" s="94" t="s">
        <v>90</v>
      </c>
      <c r="D3602" s="91">
        <v>0</v>
      </c>
    </row>
    <row r="3603" spans="1:4" s="7" customFormat="1">
      <c r="A3603" s="95" t="s">
        <v>90</v>
      </c>
      <c r="B3603" s="94" t="s">
        <v>90</v>
      </c>
      <c r="C3603" s="94" t="s">
        <v>90</v>
      </c>
      <c r="D3603" s="91">
        <v>0</v>
      </c>
    </row>
    <row r="3604" spans="1:4" s="7" customFormat="1">
      <c r="A3604" s="95" t="s">
        <v>90</v>
      </c>
      <c r="B3604" s="94" t="s">
        <v>90</v>
      </c>
      <c r="C3604" s="94" t="s">
        <v>90</v>
      </c>
      <c r="D3604" s="91">
        <v>0</v>
      </c>
    </row>
    <row r="3605" spans="1:4" s="7" customFormat="1">
      <c r="A3605" s="95" t="s">
        <v>90</v>
      </c>
      <c r="B3605" s="94" t="s">
        <v>90</v>
      </c>
      <c r="C3605" s="94" t="s">
        <v>90</v>
      </c>
      <c r="D3605" s="91">
        <v>0</v>
      </c>
    </row>
    <row r="3606" spans="1:4" s="7" customFormat="1">
      <c r="A3606" s="95" t="s">
        <v>90</v>
      </c>
      <c r="B3606" s="94" t="s">
        <v>90</v>
      </c>
      <c r="C3606" s="94" t="s">
        <v>90</v>
      </c>
      <c r="D3606" s="91">
        <v>0</v>
      </c>
    </row>
    <row r="3607" spans="1:4" s="7" customFormat="1">
      <c r="A3607" s="95" t="s">
        <v>90</v>
      </c>
      <c r="B3607" s="94" t="s">
        <v>90</v>
      </c>
      <c r="C3607" s="94" t="s">
        <v>90</v>
      </c>
      <c r="D3607" s="91">
        <v>0</v>
      </c>
    </row>
    <row r="3608" spans="1:4" s="7" customFormat="1">
      <c r="A3608" s="95" t="s">
        <v>90</v>
      </c>
      <c r="B3608" s="94" t="s">
        <v>90</v>
      </c>
      <c r="C3608" s="94" t="s">
        <v>90</v>
      </c>
      <c r="D3608" s="91">
        <v>0</v>
      </c>
    </row>
    <row r="3609" spans="1:4" s="7" customFormat="1">
      <c r="A3609" s="95" t="s">
        <v>90</v>
      </c>
      <c r="B3609" s="94" t="s">
        <v>90</v>
      </c>
      <c r="C3609" s="94" t="s">
        <v>90</v>
      </c>
      <c r="D3609" s="91">
        <v>0</v>
      </c>
    </row>
    <row r="3610" spans="1:4" s="7" customFormat="1">
      <c r="A3610" s="95" t="s">
        <v>90</v>
      </c>
      <c r="B3610" s="94" t="s">
        <v>90</v>
      </c>
      <c r="C3610" s="94" t="s">
        <v>90</v>
      </c>
      <c r="D3610" s="91">
        <v>0</v>
      </c>
    </row>
    <row r="3611" spans="1:4" s="7" customFormat="1">
      <c r="A3611" s="95" t="s">
        <v>90</v>
      </c>
      <c r="B3611" s="94" t="s">
        <v>90</v>
      </c>
      <c r="C3611" s="94" t="s">
        <v>90</v>
      </c>
      <c r="D3611" s="91">
        <v>0</v>
      </c>
    </row>
    <row r="3612" spans="1:4" s="7" customFormat="1">
      <c r="A3612" s="95" t="s">
        <v>90</v>
      </c>
      <c r="B3612" s="94" t="s">
        <v>90</v>
      </c>
      <c r="C3612" s="94" t="s">
        <v>90</v>
      </c>
      <c r="D3612" s="91">
        <v>0</v>
      </c>
    </row>
    <row r="3613" spans="1:4" s="7" customFormat="1">
      <c r="A3613" s="95" t="s">
        <v>90</v>
      </c>
      <c r="B3613" s="94" t="s">
        <v>90</v>
      </c>
      <c r="C3613" s="94" t="s">
        <v>90</v>
      </c>
      <c r="D3613" s="91">
        <v>0</v>
      </c>
    </row>
    <row r="3614" spans="1:4" s="7" customFormat="1">
      <c r="A3614" s="95" t="s">
        <v>90</v>
      </c>
      <c r="B3614" s="94" t="s">
        <v>90</v>
      </c>
      <c r="C3614" s="94" t="s">
        <v>90</v>
      </c>
      <c r="D3614" s="91">
        <v>0</v>
      </c>
    </row>
    <row r="3615" spans="1:4" s="7" customFormat="1">
      <c r="A3615" s="95" t="s">
        <v>90</v>
      </c>
      <c r="B3615" s="94" t="s">
        <v>90</v>
      </c>
      <c r="C3615" s="94" t="s">
        <v>90</v>
      </c>
      <c r="D3615" s="91">
        <v>0</v>
      </c>
    </row>
    <row r="3616" spans="1:4" s="7" customFormat="1">
      <c r="A3616" s="95" t="s">
        <v>90</v>
      </c>
      <c r="B3616" s="94" t="s">
        <v>90</v>
      </c>
      <c r="C3616" s="94" t="s">
        <v>90</v>
      </c>
      <c r="D3616" s="91">
        <v>0</v>
      </c>
    </row>
    <row r="3617" spans="1:4" s="7" customFormat="1">
      <c r="A3617" s="95" t="s">
        <v>90</v>
      </c>
      <c r="B3617" s="94" t="s">
        <v>90</v>
      </c>
      <c r="C3617" s="94" t="s">
        <v>90</v>
      </c>
      <c r="D3617" s="91">
        <v>0</v>
      </c>
    </row>
    <row r="3618" spans="1:4" s="7" customFormat="1">
      <c r="A3618" s="95" t="s">
        <v>90</v>
      </c>
      <c r="B3618" s="94" t="s">
        <v>90</v>
      </c>
      <c r="C3618" s="94" t="s">
        <v>90</v>
      </c>
      <c r="D3618" s="91">
        <v>0</v>
      </c>
    </row>
    <row r="3619" spans="1:4" s="7" customFormat="1">
      <c r="A3619" s="95" t="s">
        <v>90</v>
      </c>
      <c r="B3619" s="94" t="s">
        <v>90</v>
      </c>
      <c r="C3619" s="94" t="s">
        <v>90</v>
      </c>
      <c r="D3619" s="91">
        <v>0</v>
      </c>
    </row>
    <row r="3620" spans="1:4" s="7" customFormat="1">
      <c r="A3620" s="95" t="s">
        <v>90</v>
      </c>
      <c r="B3620" s="94" t="s">
        <v>90</v>
      </c>
      <c r="C3620" s="94" t="s">
        <v>90</v>
      </c>
      <c r="D3620" s="91">
        <v>0</v>
      </c>
    </row>
    <row r="3621" spans="1:4" s="7" customFormat="1">
      <c r="A3621" s="95" t="s">
        <v>90</v>
      </c>
      <c r="B3621" s="94" t="s">
        <v>90</v>
      </c>
      <c r="C3621" s="94" t="s">
        <v>90</v>
      </c>
      <c r="D3621" s="91">
        <v>0</v>
      </c>
    </row>
    <row r="3622" spans="1:4" s="7" customFormat="1">
      <c r="A3622" s="95" t="s">
        <v>90</v>
      </c>
      <c r="B3622" s="94" t="s">
        <v>90</v>
      </c>
      <c r="C3622" s="94" t="s">
        <v>90</v>
      </c>
      <c r="D3622" s="91">
        <v>0</v>
      </c>
    </row>
    <row r="3623" spans="1:4" s="7" customFormat="1">
      <c r="A3623" s="95" t="s">
        <v>90</v>
      </c>
      <c r="B3623" s="94" t="s">
        <v>90</v>
      </c>
      <c r="C3623" s="94" t="s">
        <v>90</v>
      </c>
      <c r="D3623" s="91">
        <v>0</v>
      </c>
    </row>
    <row r="3624" spans="1:4" s="7" customFormat="1">
      <c r="A3624" s="95" t="s">
        <v>90</v>
      </c>
      <c r="B3624" s="94" t="s">
        <v>90</v>
      </c>
      <c r="C3624" s="94" t="s">
        <v>90</v>
      </c>
      <c r="D3624" s="91">
        <v>0</v>
      </c>
    </row>
    <row r="3625" spans="1:4" s="7" customFormat="1">
      <c r="A3625" s="95" t="s">
        <v>90</v>
      </c>
      <c r="B3625" s="94" t="s">
        <v>90</v>
      </c>
      <c r="C3625" s="94" t="s">
        <v>90</v>
      </c>
      <c r="D3625" s="91">
        <v>0</v>
      </c>
    </row>
    <row r="3626" spans="1:4" s="7" customFormat="1">
      <c r="A3626" s="95" t="s">
        <v>90</v>
      </c>
      <c r="B3626" s="94" t="s">
        <v>90</v>
      </c>
      <c r="C3626" s="94" t="s">
        <v>90</v>
      </c>
      <c r="D3626" s="91">
        <v>0</v>
      </c>
    </row>
    <row r="3627" spans="1:4" s="7" customFormat="1">
      <c r="A3627" s="95" t="s">
        <v>90</v>
      </c>
      <c r="B3627" s="94" t="s">
        <v>90</v>
      </c>
      <c r="C3627" s="94" t="s">
        <v>90</v>
      </c>
      <c r="D3627" s="91">
        <v>0</v>
      </c>
    </row>
    <row r="3628" spans="1:4" s="7" customFormat="1">
      <c r="A3628" s="95" t="s">
        <v>90</v>
      </c>
      <c r="B3628" s="94" t="s">
        <v>90</v>
      </c>
      <c r="C3628" s="94" t="s">
        <v>90</v>
      </c>
      <c r="D3628" s="91">
        <v>0</v>
      </c>
    </row>
    <row r="3629" spans="1:4" s="7" customFormat="1">
      <c r="A3629" s="95" t="s">
        <v>90</v>
      </c>
      <c r="B3629" s="94" t="s">
        <v>90</v>
      </c>
      <c r="C3629" s="94" t="s">
        <v>90</v>
      </c>
      <c r="D3629" s="91">
        <v>0</v>
      </c>
    </row>
    <row r="3630" spans="1:4" s="7" customFormat="1">
      <c r="A3630" s="95" t="s">
        <v>90</v>
      </c>
      <c r="B3630" s="94" t="s">
        <v>90</v>
      </c>
      <c r="C3630" s="94" t="s">
        <v>90</v>
      </c>
      <c r="D3630" s="91">
        <v>0</v>
      </c>
    </row>
    <row r="3631" spans="1:4" s="7" customFormat="1">
      <c r="A3631" s="95" t="s">
        <v>90</v>
      </c>
      <c r="B3631" s="94" t="s">
        <v>90</v>
      </c>
      <c r="C3631" s="94" t="s">
        <v>90</v>
      </c>
      <c r="D3631" s="91">
        <v>0</v>
      </c>
    </row>
    <row r="3632" spans="1:4" s="7" customFormat="1">
      <c r="A3632" s="95" t="s">
        <v>90</v>
      </c>
      <c r="B3632" s="94" t="s">
        <v>90</v>
      </c>
      <c r="C3632" s="94" t="s">
        <v>90</v>
      </c>
      <c r="D3632" s="91">
        <v>0</v>
      </c>
    </row>
    <row r="3633" spans="1:4" s="7" customFormat="1">
      <c r="A3633" s="95" t="s">
        <v>90</v>
      </c>
      <c r="B3633" s="94" t="s">
        <v>90</v>
      </c>
      <c r="C3633" s="94" t="s">
        <v>90</v>
      </c>
      <c r="D3633" s="91">
        <v>0</v>
      </c>
    </row>
    <row r="3634" spans="1:4" s="7" customFormat="1">
      <c r="A3634" s="95" t="s">
        <v>90</v>
      </c>
      <c r="B3634" s="94" t="s">
        <v>90</v>
      </c>
      <c r="C3634" s="94" t="s">
        <v>90</v>
      </c>
      <c r="D3634" s="91">
        <v>0</v>
      </c>
    </row>
    <row r="3635" spans="1:4" s="7" customFormat="1">
      <c r="A3635" s="95" t="s">
        <v>90</v>
      </c>
      <c r="B3635" s="94" t="s">
        <v>90</v>
      </c>
      <c r="C3635" s="94" t="s">
        <v>90</v>
      </c>
      <c r="D3635" s="91">
        <v>0</v>
      </c>
    </row>
    <row r="3636" spans="1:4" s="7" customFormat="1">
      <c r="A3636" s="95" t="s">
        <v>90</v>
      </c>
      <c r="B3636" s="94" t="s">
        <v>90</v>
      </c>
      <c r="C3636" s="94" t="s">
        <v>90</v>
      </c>
      <c r="D3636" s="91">
        <v>0</v>
      </c>
    </row>
    <row r="3637" spans="1:4" s="7" customFormat="1">
      <c r="A3637" s="95" t="s">
        <v>90</v>
      </c>
      <c r="B3637" s="94" t="s">
        <v>90</v>
      </c>
      <c r="C3637" s="94" t="s">
        <v>90</v>
      </c>
      <c r="D3637" s="91">
        <v>0</v>
      </c>
    </row>
    <row r="3638" spans="1:4" s="7" customFormat="1">
      <c r="A3638" s="95" t="s">
        <v>90</v>
      </c>
      <c r="B3638" s="94" t="s">
        <v>90</v>
      </c>
      <c r="C3638" s="94" t="s">
        <v>90</v>
      </c>
      <c r="D3638" s="91">
        <v>0</v>
      </c>
    </row>
    <row r="3639" spans="1:4" s="7" customFormat="1">
      <c r="A3639" s="95" t="s">
        <v>90</v>
      </c>
      <c r="B3639" s="94" t="s">
        <v>90</v>
      </c>
      <c r="C3639" s="94" t="s">
        <v>90</v>
      </c>
      <c r="D3639" s="91">
        <v>0</v>
      </c>
    </row>
    <row r="3640" spans="1:4" s="7" customFormat="1">
      <c r="A3640" s="95" t="s">
        <v>90</v>
      </c>
      <c r="B3640" s="94" t="s">
        <v>90</v>
      </c>
      <c r="C3640" s="94" t="s">
        <v>90</v>
      </c>
      <c r="D3640" s="91">
        <v>0</v>
      </c>
    </row>
    <row r="3641" spans="1:4" s="7" customFormat="1">
      <c r="A3641" s="95" t="s">
        <v>90</v>
      </c>
      <c r="B3641" s="94" t="s">
        <v>90</v>
      </c>
      <c r="C3641" s="94" t="s">
        <v>90</v>
      </c>
      <c r="D3641" s="91">
        <v>0</v>
      </c>
    </row>
    <row r="3642" spans="1:4" s="7" customFormat="1">
      <c r="A3642" s="95" t="s">
        <v>90</v>
      </c>
      <c r="B3642" s="94" t="s">
        <v>90</v>
      </c>
      <c r="C3642" s="94" t="s">
        <v>90</v>
      </c>
      <c r="D3642" s="91">
        <v>0</v>
      </c>
    </row>
    <row r="3643" spans="1:4" s="7" customFormat="1">
      <c r="A3643" s="95" t="s">
        <v>90</v>
      </c>
      <c r="B3643" s="94" t="s">
        <v>90</v>
      </c>
      <c r="C3643" s="94" t="s">
        <v>90</v>
      </c>
      <c r="D3643" s="91">
        <v>0</v>
      </c>
    </row>
    <row r="3644" spans="1:4" s="7" customFormat="1">
      <c r="A3644" s="95" t="s">
        <v>90</v>
      </c>
      <c r="B3644" s="94" t="s">
        <v>90</v>
      </c>
      <c r="C3644" s="94" t="s">
        <v>90</v>
      </c>
      <c r="D3644" s="91">
        <v>0</v>
      </c>
    </row>
    <row r="3645" spans="1:4" s="7" customFormat="1">
      <c r="A3645" s="95" t="s">
        <v>90</v>
      </c>
      <c r="B3645" s="94" t="s">
        <v>90</v>
      </c>
      <c r="C3645" s="94" t="s">
        <v>90</v>
      </c>
      <c r="D3645" s="91">
        <v>0</v>
      </c>
    </row>
    <row r="3646" spans="1:4" s="7" customFormat="1">
      <c r="A3646" s="95" t="s">
        <v>90</v>
      </c>
      <c r="B3646" s="94" t="s">
        <v>90</v>
      </c>
      <c r="C3646" s="94" t="s">
        <v>90</v>
      </c>
      <c r="D3646" s="91">
        <v>0</v>
      </c>
    </row>
    <row r="3647" spans="1:4" s="7" customFormat="1">
      <c r="A3647" s="95" t="s">
        <v>90</v>
      </c>
      <c r="B3647" s="94" t="s">
        <v>90</v>
      </c>
      <c r="C3647" s="94" t="s">
        <v>90</v>
      </c>
      <c r="D3647" s="91">
        <v>0</v>
      </c>
    </row>
    <row r="3648" spans="1:4" s="7" customFormat="1">
      <c r="A3648" s="95" t="s">
        <v>90</v>
      </c>
      <c r="B3648" s="94" t="s">
        <v>90</v>
      </c>
      <c r="C3648" s="94" t="s">
        <v>90</v>
      </c>
      <c r="D3648" s="91">
        <v>0</v>
      </c>
    </row>
    <row r="3649" spans="1:4" s="7" customFormat="1">
      <c r="A3649" s="95" t="s">
        <v>90</v>
      </c>
      <c r="B3649" s="94" t="s">
        <v>90</v>
      </c>
      <c r="C3649" s="94" t="s">
        <v>90</v>
      </c>
      <c r="D3649" s="91">
        <v>0</v>
      </c>
    </row>
    <row r="3650" spans="1:4" s="7" customFormat="1">
      <c r="A3650" s="95" t="s">
        <v>90</v>
      </c>
      <c r="B3650" s="94" t="s">
        <v>90</v>
      </c>
      <c r="C3650" s="94" t="s">
        <v>90</v>
      </c>
      <c r="D3650" s="91">
        <v>0</v>
      </c>
    </row>
    <row r="3651" spans="1:4" s="7" customFormat="1">
      <c r="A3651" s="95" t="s">
        <v>90</v>
      </c>
      <c r="B3651" s="94" t="s">
        <v>90</v>
      </c>
      <c r="C3651" s="94" t="s">
        <v>90</v>
      </c>
      <c r="D3651" s="91">
        <v>0</v>
      </c>
    </row>
    <row r="3652" spans="1:4" s="7" customFormat="1">
      <c r="A3652" s="95" t="s">
        <v>90</v>
      </c>
      <c r="B3652" s="94" t="s">
        <v>90</v>
      </c>
      <c r="C3652" s="94" t="s">
        <v>90</v>
      </c>
      <c r="D3652" s="91">
        <v>0</v>
      </c>
    </row>
    <row r="3653" spans="1:4" s="7" customFormat="1">
      <c r="A3653" s="95" t="s">
        <v>90</v>
      </c>
      <c r="B3653" s="94" t="s">
        <v>90</v>
      </c>
      <c r="C3653" s="94" t="s">
        <v>90</v>
      </c>
      <c r="D3653" s="91">
        <v>0</v>
      </c>
    </row>
    <row r="3654" spans="1:4" s="7" customFormat="1">
      <c r="A3654" s="95" t="s">
        <v>90</v>
      </c>
      <c r="B3654" s="94" t="s">
        <v>90</v>
      </c>
      <c r="C3654" s="94" t="s">
        <v>90</v>
      </c>
      <c r="D3654" s="91">
        <v>0</v>
      </c>
    </row>
    <row r="3655" spans="1:4" s="7" customFormat="1">
      <c r="A3655" s="95" t="s">
        <v>90</v>
      </c>
      <c r="B3655" s="94" t="s">
        <v>90</v>
      </c>
      <c r="C3655" s="94" t="s">
        <v>90</v>
      </c>
      <c r="D3655" s="91">
        <v>0</v>
      </c>
    </row>
    <row r="3656" spans="1:4" s="7" customFormat="1">
      <c r="A3656" s="95" t="s">
        <v>90</v>
      </c>
      <c r="B3656" s="94" t="s">
        <v>90</v>
      </c>
      <c r="C3656" s="94" t="s">
        <v>90</v>
      </c>
      <c r="D3656" s="91">
        <v>0</v>
      </c>
    </row>
    <row r="3657" spans="1:4" s="7" customFormat="1">
      <c r="A3657" s="95" t="s">
        <v>90</v>
      </c>
      <c r="B3657" s="94" t="s">
        <v>90</v>
      </c>
      <c r="C3657" s="94" t="s">
        <v>90</v>
      </c>
      <c r="D3657" s="91">
        <v>0</v>
      </c>
    </row>
    <row r="3658" spans="1:4" s="7" customFormat="1">
      <c r="A3658" s="95" t="s">
        <v>90</v>
      </c>
      <c r="B3658" s="94" t="s">
        <v>90</v>
      </c>
      <c r="C3658" s="94" t="s">
        <v>90</v>
      </c>
      <c r="D3658" s="91">
        <v>0</v>
      </c>
    </row>
    <row r="3659" spans="1:4" s="7" customFormat="1">
      <c r="A3659" s="95" t="s">
        <v>90</v>
      </c>
      <c r="B3659" s="94" t="s">
        <v>90</v>
      </c>
      <c r="C3659" s="94" t="s">
        <v>90</v>
      </c>
      <c r="D3659" s="91">
        <v>0</v>
      </c>
    </row>
    <row r="3660" spans="1:4" s="7" customFormat="1">
      <c r="A3660" s="95" t="s">
        <v>90</v>
      </c>
      <c r="B3660" s="94" t="s">
        <v>90</v>
      </c>
      <c r="C3660" s="94" t="s">
        <v>90</v>
      </c>
      <c r="D3660" s="91">
        <v>0</v>
      </c>
    </row>
    <row r="3661" spans="1:4" s="7" customFormat="1">
      <c r="A3661" s="95" t="s">
        <v>90</v>
      </c>
      <c r="B3661" s="94" t="s">
        <v>90</v>
      </c>
      <c r="C3661" s="94" t="s">
        <v>90</v>
      </c>
      <c r="D3661" s="91">
        <v>0</v>
      </c>
    </row>
    <row r="3662" spans="1:4" s="7" customFormat="1">
      <c r="A3662" s="95" t="s">
        <v>90</v>
      </c>
      <c r="B3662" s="94" t="s">
        <v>90</v>
      </c>
      <c r="C3662" s="94" t="s">
        <v>90</v>
      </c>
      <c r="D3662" s="91">
        <v>0</v>
      </c>
    </row>
    <row r="3663" spans="1:4" s="7" customFormat="1">
      <c r="A3663" s="95" t="s">
        <v>90</v>
      </c>
      <c r="B3663" s="94" t="s">
        <v>90</v>
      </c>
      <c r="C3663" s="94" t="s">
        <v>90</v>
      </c>
      <c r="D3663" s="91">
        <v>0</v>
      </c>
    </row>
    <row r="3664" spans="1:4" s="7" customFormat="1">
      <c r="A3664" s="95" t="s">
        <v>90</v>
      </c>
      <c r="B3664" s="94" t="s">
        <v>90</v>
      </c>
      <c r="C3664" s="94" t="s">
        <v>90</v>
      </c>
      <c r="D3664" s="91">
        <v>0</v>
      </c>
    </row>
    <row r="3665" spans="1:4" s="7" customFormat="1">
      <c r="A3665" s="95" t="s">
        <v>90</v>
      </c>
      <c r="B3665" s="94" t="s">
        <v>90</v>
      </c>
      <c r="C3665" s="94" t="s">
        <v>90</v>
      </c>
      <c r="D3665" s="91">
        <v>0</v>
      </c>
    </row>
    <row r="3666" spans="1:4" s="7" customFormat="1">
      <c r="A3666" s="95" t="s">
        <v>90</v>
      </c>
      <c r="B3666" s="94" t="s">
        <v>90</v>
      </c>
      <c r="C3666" s="94" t="s">
        <v>90</v>
      </c>
      <c r="D3666" s="91">
        <v>0</v>
      </c>
    </row>
    <row r="3667" spans="1:4" s="7" customFormat="1">
      <c r="A3667" s="95" t="s">
        <v>90</v>
      </c>
      <c r="B3667" s="94" t="s">
        <v>90</v>
      </c>
      <c r="C3667" s="94" t="s">
        <v>90</v>
      </c>
      <c r="D3667" s="91">
        <v>0</v>
      </c>
    </row>
    <row r="3668" spans="1:4" s="7" customFormat="1">
      <c r="A3668" s="95" t="s">
        <v>90</v>
      </c>
      <c r="B3668" s="94" t="s">
        <v>90</v>
      </c>
      <c r="C3668" s="94" t="s">
        <v>90</v>
      </c>
      <c r="D3668" s="91">
        <v>0</v>
      </c>
    </row>
    <row r="3669" spans="1:4" s="7" customFormat="1">
      <c r="A3669" s="95" t="s">
        <v>90</v>
      </c>
      <c r="B3669" s="94" t="s">
        <v>90</v>
      </c>
      <c r="C3669" s="94" t="s">
        <v>90</v>
      </c>
      <c r="D3669" s="91">
        <v>0</v>
      </c>
    </row>
    <row r="3670" spans="1:4" s="7" customFormat="1">
      <c r="A3670" s="95" t="s">
        <v>90</v>
      </c>
      <c r="B3670" s="94" t="s">
        <v>90</v>
      </c>
      <c r="C3670" s="94" t="s">
        <v>90</v>
      </c>
      <c r="D3670" s="91">
        <v>0</v>
      </c>
    </row>
    <row r="3671" spans="1:4" s="7" customFormat="1">
      <c r="A3671" s="95" t="s">
        <v>90</v>
      </c>
      <c r="B3671" s="94" t="s">
        <v>90</v>
      </c>
      <c r="C3671" s="94" t="s">
        <v>90</v>
      </c>
      <c r="D3671" s="91">
        <v>0</v>
      </c>
    </row>
    <row r="3672" spans="1:4" s="7" customFormat="1">
      <c r="A3672" s="95" t="s">
        <v>90</v>
      </c>
      <c r="B3672" s="94" t="s">
        <v>90</v>
      </c>
      <c r="C3672" s="94" t="s">
        <v>90</v>
      </c>
      <c r="D3672" s="91">
        <v>0</v>
      </c>
    </row>
    <row r="3673" spans="1:4" s="7" customFormat="1">
      <c r="A3673" s="95" t="s">
        <v>90</v>
      </c>
      <c r="B3673" s="94" t="s">
        <v>90</v>
      </c>
      <c r="C3673" s="94" t="s">
        <v>90</v>
      </c>
      <c r="D3673" s="91">
        <v>0</v>
      </c>
    </row>
    <row r="3674" spans="1:4" s="7" customFormat="1">
      <c r="A3674" s="95" t="s">
        <v>90</v>
      </c>
      <c r="B3674" s="94" t="s">
        <v>90</v>
      </c>
      <c r="C3674" s="94" t="s">
        <v>90</v>
      </c>
      <c r="D3674" s="91">
        <v>0</v>
      </c>
    </row>
    <row r="3675" spans="1:4" s="7" customFormat="1">
      <c r="A3675" s="95" t="s">
        <v>90</v>
      </c>
      <c r="B3675" s="94" t="s">
        <v>90</v>
      </c>
      <c r="C3675" s="94" t="s">
        <v>90</v>
      </c>
      <c r="D3675" s="91">
        <v>0</v>
      </c>
    </row>
    <row r="3676" spans="1:4" s="7" customFormat="1">
      <c r="A3676" s="95" t="s">
        <v>90</v>
      </c>
      <c r="B3676" s="94" t="s">
        <v>90</v>
      </c>
      <c r="C3676" s="94" t="s">
        <v>90</v>
      </c>
      <c r="D3676" s="91">
        <v>0</v>
      </c>
    </row>
    <row r="3677" spans="1:4" s="7" customFormat="1">
      <c r="A3677" s="95" t="s">
        <v>90</v>
      </c>
      <c r="B3677" s="94" t="s">
        <v>90</v>
      </c>
      <c r="C3677" s="94" t="s">
        <v>90</v>
      </c>
      <c r="D3677" s="91">
        <v>0</v>
      </c>
    </row>
    <row r="3678" spans="1:4" s="7" customFormat="1">
      <c r="A3678" s="95" t="s">
        <v>90</v>
      </c>
      <c r="B3678" s="94" t="s">
        <v>90</v>
      </c>
      <c r="C3678" s="94" t="s">
        <v>90</v>
      </c>
      <c r="D3678" s="91">
        <v>0</v>
      </c>
    </row>
    <row r="3679" spans="1:4" s="7" customFormat="1">
      <c r="A3679" s="95" t="s">
        <v>90</v>
      </c>
      <c r="B3679" s="94" t="s">
        <v>90</v>
      </c>
      <c r="C3679" s="94" t="s">
        <v>90</v>
      </c>
      <c r="D3679" s="91">
        <v>0</v>
      </c>
    </row>
    <row r="3680" spans="1:4" s="7" customFormat="1">
      <c r="A3680" s="95" t="s">
        <v>90</v>
      </c>
      <c r="B3680" s="94" t="s">
        <v>90</v>
      </c>
      <c r="C3680" s="94" t="s">
        <v>90</v>
      </c>
      <c r="D3680" s="91">
        <v>0</v>
      </c>
    </row>
    <row r="3681" spans="1:4" s="7" customFormat="1">
      <c r="A3681" s="95" t="s">
        <v>90</v>
      </c>
      <c r="B3681" s="94" t="s">
        <v>90</v>
      </c>
      <c r="C3681" s="94" t="s">
        <v>90</v>
      </c>
      <c r="D3681" s="91">
        <v>0</v>
      </c>
    </row>
    <row r="3682" spans="1:4" s="7" customFormat="1">
      <c r="A3682" s="95" t="s">
        <v>90</v>
      </c>
      <c r="B3682" s="94" t="s">
        <v>90</v>
      </c>
      <c r="C3682" s="94" t="s">
        <v>90</v>
      </c>
      <c r="D3682" s="91">
        <v>0</v>
      </c>
    </row>
    <row r="3683" spans="1:4" s="7" customFormat="1">
      <c r="A3683" s="95" t="s">
        <v>90</v>
      </c>
      <c r="B3683" s="94" t="s">
        <v>90</v>
      </c>
      <c r="C3683" s="94" t="s">
        <v>90</v>
      </c>
      <c r="D3683" s="91">
        <v>0</v>
      </c>
    </row>
    <row r="3684" spans="1:4" s="7" customFormat="1">
      <c r="A3684" s="95" t="s">
        <v>90</v>
      </c>
      <c r="B3684" s="94" t="s">
        <v>90</v>
      </c>
      <c r="C3684" s="94" t="s">
        <v>90</v>
      </c>
      <c r="D3684" s="91">
        <v>0</v>
      </c>
    </row>
    <row r="3685" spans="1:4" s="7" customFormat="1">
      <c r="A3685" s="95" t="s">
        <v>90</v>
      </c>
      <c r="B3685" s="94" t="s">
        <v>90</v>
      </c>
      <c r="C3685" s="94" t="s">
        <v>90</v>
      </c>
      <c r="D3685" s="91">
        <v>0</v>
      </c>
    </row>
    <row r="3686" spans="1:4" s="7" customFormat="1">
      <c r="A3686" s="95" t="s">
        <v>90</v>
      </c>
      <c r="B3686" s="94" t="s">
        <v>90</v>
      </c>
      <c r="C3686" s="94" t="s">
        <v>90</v>
      </c>
      <c r="D3686" s="91">
        <v>0</v>
      </c>
    </row>
    <row r="3687" spans="1:4" s="7" customFormat="1">
      <c r="A3687" s="95" t="s">
        <v>90</v>
      </c>
      <c r="B3687" s="94" t="s">
        <v>90</v>
      </c>
      <c r="C3687" s="94" t="s">
        <v>90</v>
      </c>
      <c r="D3687" s="91">
        <v>0</v>
      </c>
    </row>
    <row r="3688" spans="1:4" s="7" customFormat="1">
      <c r="A3688" s="95" t="s">
        <v>90</v>
      </c>
      <c r="B3688" s="94" t="s">
        <v>90</v>
      </c>
      <c r="C3688" s="94" t="s">
        <v>90</v>
      </c>
      <c r="D3688" s="91">
        <v>0</v>
      </c>
    </row>
    <row r="3689" spans="1:4" s="7" customFormat="1">
      <c r="A3689" s="95" t="s">
        <v>90</v>
      </c>
      <c r="B3689" s="94" t="s">
        <v>90</v>
      </c>
      <c r="C3689" s="94" t="s">
        <v>90</v>
      </c>
      <c r="D3689" s="91">
        <v>0</v>
      </c>
    </row>
    <row r="3690" spans="1:4" s="7" customFormat="1">
      <c r="A3690" s="95" t="s">
        <v>90</v>
      </c>
      <c r="B3690" s="94" t="s">
        <v>90</v>
      </c>
      <c r="C3690" s="94" t="s">
        <v>90</v>
      </c>
      <c r="D3690" s="91">
        <v>0</v>
      </c>
    </row>
    <row r="3691" spans="1:4" s="7" customFormat="1">
      <c r="A3691" s="95" t="s">
        <v>90</v>
      </c>
      <c r="B3691" s="94" t="s">
        <v>90</v>
      </c>
      <c r="C3691" s="94" t="s">
        <v>90</v>
      </c>
      <c r="D3691" s="91">
        <v>0</v>
      </c>
    </row>
    <row r="3692" spans="1:4" s="7" customFormat="1">
      <c r="A3692" s="95" t="s">
        <v>90</v>
      </c>
      <c r="B3692" s="94" t="s">
        <v>90</v>
      </c>
      <c r="C3692" s="94" t="s">
        <v>90</v>
      </c>
      <c r="D3692" s="91">
        <v>0</v>
      </c>
    </row>
    <row r="3693" spans="1:4" s="7" customFormat="1">
      <c r="A3693" s="95" t="s">
        <v>90</v>
      </c>
      <c r="B3693" s="94" t="s">
        <v>90</v>
      </c>
      <c r="C3693" s="94" t="s">
        <v>90</v>
      </c>
      <c r="D3693" s="91">
        <v>0</v>
      </c>
    </row>
    <row r="3694" spans="1:4" s="7" customFormat="1">
      <c r="A3694" s="95" t="s">
        <v>90</v>
      </c>
      <c r="B3694" s="94" t="s">
        <v>90</v>
      </c>
      <c r="C3694" s="94" t="s">
        <v>90</v>
      </c>
      <c r="D3694" s="91">
        <v>0</v>
      </c>
    </row>
    <row r="3695" spans="1:4" s="7" customFormat="1">
      <c r="A3695" s="95" t="s">
        <v>90</v>
      </c>
      <c r="B3695" s="94" t="s">
        <v>90</v>
      </c>
      <c r="C3695" s="94" t="s">
        <v>90</v>
      </c>
      <c r="D3695" s="91">
        <v>0</v>
      </c>
    </row>
    <row r="3696" spans="1:4" s="7" customFormat="1">
      <c r="A3696" s="95" t="s">
        <v>90</v>
      </c>
      <c r="B3696" s="94" t="s">
        <v>90</v>
      </c>
      <c r="C3696" s="94" t="s">
        <v>90</v>
      </c>
      <c r="D3696" s="91">
        <v>0</v>
      </c>
    </row>
    <row r="3697" spans="1:4" s="7" customFormat="1">
      <c r="A3697" s="95" t="s">
        <v>90</v>
      </c>
      <c r="B3697" s="94" t="s">
        <v>90</v>
      </c>
      <c r="C3697" s="94" t="s">
        <v>90</v>
      </c>
      <c r="D3697" s="91">
        <v>0</v>
      </c>
    </row>
    <row r="3698" spans="1:4" s="7" customFormat="1">
      <c r="A3698" s="95" t="s">
        <v>90</v>
      </c>
      <c r="B3698" s="94" t="s">
        <v>90</v>
      </c>
      <c r="C3698" s="94" t="s">
        <v>90</v>
      </c>
      <c r="D3698" s="91">
        <v>0</v>
      </c>
    </row>
    <row r="3699" spans="1:4" s="7" customFormat="1">
      <c r="A3699" s="95" t="s">
        <v>90</v>
      </c>
      <c r="B3699" s="94" t="s">
        <v>90</v>
      </c>
      <c r="C3699" s="94" t="s">
        <v>90</v>
      </c>
      <c r="D3699" s="91">
        <v>0</v>
      </c>
    </row>
    <row r="3700" spans="1:4" s="7" customFormat="1">
      <c r="A3700" s="95" t="s">
        <v>90</v>
      </c>
      <c r="B3700" s="94" t="s">
        <v>90</v>
      </c>
      <c r="C3700" s="94" t="s">
        <v>90</v>
      </c>
      <c r="D3700" s="91">
        <v>0</v>
      </c>
    </row>
    <row r="3701" spans="1:4" s="7" customFormat="1">
      <c r="A3701" s="95" t="s">
        <v>90</v>
      </c>
      <c r="B3701" s="94" t="s">
        <v>90</v>
      </c>
      <c r="C3701" s="94" t="s">
        <v>90</v>
      </c>
      <c r="D3701" s="91">
        <v>0</v>
      </c>
    </row>
    <row r="3702" spans="1:4" s="7" customFormat="1">
      <c r="A3702" s="95" t="s">
        <v>90</v>
      </c>
      <c r="B3702" s="94" t="s">
        <v>90</v>
      </c>
      <c r="C3702" s="94" t="s">
        <v>90</v>
      </c>
      <c r="D3702" s="91">
        <v>0</v>
      </c>
    </row>
    <row r="3703" spans="1:4" s="7" customFormat="1">
      <c r="A3703" s="95" t="s">
        <v>90</v>
      </c>
      <c r="B3703" s="94" t="s">
        <v>90</v>
      </c>
      <c r="C3703" s="94" t="s">
        <v>90</v>
      </c>
      <c r="D3703" s="91">
        <v>0</v>
      </c>
    </row>
    <row r="3704" spans="1:4" s="7" customFormat="1">
      <c r="A3704" s="95" t="s">
        <v>90</v>
      </c>
      <c r="B3704" s="94" t="s">
        <v>90</v>
      </c>
      <c r="C3704" s="94" t="s">
        <v>90</v>
      </c>
      <c r="D3704" s="91">
        <v>0</v>
      </c>
    </row>
    <row r="3705" spans="1:4" s="7" customFormat="1">
      <c r="A3705" s="95" t="s">
        <v>90</v>
      </c>
      <c r="B3705" s="94" t="s">
        <v>90</v>
      </c>
      <c r="C3705" s="94" t="s">
        <v>90</v>
      </c>
      <c r="D3705" s="91">
        <v>0</v>
      </c>
    </row>
    <row r="3706" spans="1:4" s="7" customFormat="1">
      <c r="A3706" s="95" t="s">
        <v>90</v>
      </c>
      <c r="B3706" s="94" t="s">
        <v>90</v>
      </c>
      <c r="C3706" s="94" t="s">
        <v>90</v>
      </c>
      <c r="D3706" s="91">
        <v>0</v>
      </c>
    </row>
    <row r="3707" spans="1:4" s="7" customFormat="1">
      <c r="A3707" s="95" t="s">
        <v>90</v>
      </c>
      <c r="B3707" s="94" t="s">
        <v>90</v>
      </c>
      <c r="C3707" s="94" t="s">
        <v>90</v>
      </c>
      <c r="D3707" s="91">
        <v>0</v>
      </c>
    </row>
    <row r="3708" spans="1:4" s="7" customFormat="1">
      <c r="A3708" s="95" t="s">
        <v>90</v>
      </c>
      <c r="B3708" s="94" t="s">
        <v>90</v>
      </c>
      <c r="C3708" s="94" t="s">
        <v>90</v>
      </c>
      <c r="D3708" s="91">
        <v>0</v>
      </c>
    </row>
    <row r="3709" spans="1:4" s="7" customFormat="1">
      <c r="A3709" s="95" t="s">
        <v>90</v>
      </c>
      <c r="B3709" s="94" t="s">
        <v>90</v>
      </c>
      <c r="C3709" s="94" t="s">
        <v>90</v>
      </c>
      <c r="D3709" s="91">
        <v>0</v>
      </c>
    </row>
    <row r="3710" spans="1:4" s="7" customFormat="1">
      <c r="A3710" s="95" t="s">
        <v>90</v>
      </c>
      <c r="B3710" s="94" t="s">
        <v>90</v>
      </c>
      <c r="C3710" s="94" t="s">
        <v>90</v>
      </c>
      <c r="D3710" s="91">
        <v>0</v>
      </c>
    </row>
    <row r="3711" spans="1:4" s="7" customFormat="1">
      <c r="A3711" s="95" t="s">
        <v>90</v>
      </c>
      <c r="B3711" s="94" t="s">
        <v>90</v>
      </c>
      <c r="C3711" s="94" t="s">
        <v>90</v>
      </c>
      <c r="D3711" s="91">
        <v>0</v>
      </c>
    </row>
    <row r="3712" spans="1:4" s="7" customFormat="1">
      <c r="A3712" s="95" t="s">
        <v>90</v>
      </c>
      <c r="B3712" s="94" t="s">
        <v>90</v>
      </c>
      <c r="C3712" s="94" t="s">
        <v>90</v>
      </c>
      <c r="D3712" s="91">
        <v>0</v>
      </c>
    </row>
    <row r="3713" spans="1:4" s="7" customFormat="1">
      <c r="A3713" s="95" t="s">
        <v>90</v>
      </c>
      <c r="B3713" s="94" t="s">
        <v>90</v>
      </c>
      <c r="C3713" s="94" t="s">
        <v>90</v>
      </c>
      <c r="D3713" s="91">
        <v>0</v>
      </c>
    </row>
    <row r="3714" spans="1:4" s="7" customFormat="1">
      <c r="A3714" s="95" t="s">
        <v>90</v>
      </c>
      <c r="B3714" s="94" t="s">
        <v>90</v>
      </c>
      <c r="C3714" s="94" t="s">
        <v>90</v>
      </c>
      <c r="D3714" s="91">
        <v>0</v>
      </c>
    </row>
    <row r="3715" spans="1:4" s="7" customFormat="1">
      <c r="A3715" s="95" t="s">
        <v>90</v>
      </c>
      <c r="B3715" s="94" t="s">
        <v>90</v>
      </c>
      <c r="C3715" s="94" t="s">
        <v>90</v>
      </c>
      <c r="D3715" s="91">
        <v>0</v>
      </c>
    </row>
    <row r="3716" spans="1:4" s="7" customFormat="1">
      <c r="A3716" s="95" t="s">
        <v>90</v>
      </c>
      <c r="B3716" s="94" t="s">
        <v>90</v>
      </c>
      <c r="C3716" s="94" t="s">
        <v>90</v>
      </c>
      <c r="D3716" s="91">
        <v>0</v>
      </c>
    </row>
    <row r="3717" spans="1:4" s="7" customFormat="1">
      <c r="A3717" s="95" t="s">
        <v>90</v>
      </c>
      <c r="B3717" s="94" t="s">
        <v>90</v>
      </c>
      <c r="C3717" s="94" t="s">
        <v>90</v>
      </c>
      <c r="D3717" s="91">
        <v>0</v>
      </c>
    </row>
    <row r="3718" spans="1:4" s="7" customFormat="1">
      <c r="A3718" s="95" t="s">
        <v>90</v>
      </c>
      <c r="B3718" s="94" t="s">
        <v>90</v>
      </c>
      <c r="C3718" s="94" t="s">
        <v>90</v>
      </c>
      <c r="D3718" s="91">
        <v>0</v>
      </c>
    </row>
    <row r="3719" spans="1:4" s="7" customFormat="1">
      <c r="A3719" s="95" t="s">
        <v>90</v>
      </c>
      <c r="B3719" s="94" t="s">
        <v>90</v>
      </c>
      <c r="C3719" s="94" t="s">
        <v>90</v>
      </c>
      <c r="D3719" s="91">
        <v>0</v>
      </c>
    </row>
    <row r="3720" spans="1:4" s="7" customFormat="1">
      <c r="A3720" s="95" t="s">
        <v>90</v>
      </c>
      <c r="B3720" s="94" t="s">
        <v>90</v>
      </c>
      <c r="C3720" s="94" t="s">
        <v>90</v>
      </c>
      <c r="D3720" s="91">
        <v>0</v>
      </c>
    </row>
    <row r="3721" spans="1:4" s="7" customFormat="1">
      <c r="A3721" s="95" t="s">
        <v>90</v>
      </c>
      <c r="B3721" s="94" t="s">
        <v>90</v>
      </c>
      <c r="C3721" s="94" t="s">
        <v>90</v>
      </c>
      <c r="D3721" s="91">
        <v>0</v>
      </c>
    </row>
    <row r="3722" spans="1:4" s="7" customFormat="1">
      <c r="A3722" s="95" t="s">
        <v>90</v>
      </c>
      <c r="B3722" s="94" t="s">
        <v>90</v>
      </c>
      <c r="C3722" s="94" t="s">
        <v>90</v>
      </c>
      <c r="D3722" s="91">
        <v>0</v>
      </c>
    </row>
    <row r="3723" spans="1:4" s="7" customFormat="1">
      <c r="A3723" s="95" t="s">
        <v>90</v>
      </c>
      <c r="B3723" s="94" t="s">
        <v>90</v>
      </c>
      <c r="C3723" s="94" t="s">
        <v>90</v>
      </c>
      <c r="D3723" s="91">
        <v>0</v>
      </c>
    </row>
    <row r="3724" spans="1:4" s="7" customFormat="1">
      <c r="A3724" s="95" t="s">
        <v>90</v>
      </c>
      <c r="B3724" s="94" t="s">
        <v>90</v>
      </c>
      <c r="C3724" s="94" t="s">
        <v>90</v>
      </c>
      <c r="D3724" s="91">
        <v>0</v>
      </c>
    </row>
    <row r="3725" spans="1:4" s="7" customFormat="1">
      <c r="A3725" s="95" t="s">
        <v>90</v>
      </c>
      <c r="B3725" s="94" t="s">
        <v>90</v>
      </c>
      <c r="C3725" s="94" t="s">
        <v>90</v>
      </c>
      <c r="D3725" s="91">
        <v>0</v>
      </c>
    </row>
    <row r="3726" spans="1:4" s="7" customFormat="1">
      <c r="A3726" s="95" t="s">
        <v>90</v>
      </c>
      <c r="B3726" s="94" t="s">
        <v>90</v>
      </c>
      <c r="C3726" s="94" t="s">
        <v>90</v>
      </c>
      <c r="D3726" s="91">
        <v>0</v>
      </c>
    </row>
    <row r="3727" spans="1:4" s="7" customFormat="1">
      <c r="A3727" s="95" t="s">
        <v>90</v>
      </c>
      <c r="B3727" s="94" t="s">
        <v>90</v>
      </c>
      <c r="C3727" s="94" t="s">
        <v>90</v>
      </c>
      <c r="D3727" s="91">
        <v>0</v>
      </c>
    </row>
    <row r="3728" spans="1:4" s="7" customFormat="1">
      <c r="A3728" s="95" t="s">
        <v>90</v>
      </c>
      <c r="B3728" s="94" t="s">
        <v>90</v>
      </c>
      <c r="C3728" s="94" t="s">
        <v>90</v>
      </c>
      <c r="D3728" s="91">
        <v>0</v>
      </c>
    </row>
    <row r="3729" spans="1:4" s="7" customFormat="1">
      <c r="A3729" s="95" t="s">
        <v>90</v>
      </c>
      <c r="B3729" s="94" t="s">
        <v>90</v>
      </c>
      <c r="C3729" s="94" t="s">
        <v>90</v>
      </c>
      <c r="D3729" s="91">
        <v>0</v>
      </c>
    </row>
    <row r="3730" spans="1:4" s="7" customFormat="1">
      <c r="A3730" s="95" t="s">
        <v>90</v>
      </c>
      <c r="B3730" s="94" t="s">
        <v>90</v>
      </c>
      <c r="C3730" s="94" t="s">
        <v>90</v>
      </c>
      <c r="D3730" s="91">
        <v>0</v>
      </c>
    </row>
    <row r="3731" spans="1:4" s="7" customFormat="1">
      <c r="A3731" s="95" t="s">
        <v>90</v>
      </c>
      <c r="B3731" s="94" t="s">
        <v>90</v>
      </c>
      <c r="C3731" s="94" t="s">
        <v>90</v>
      </c>
      <c r="D3731" s="91">
        <v>0</v>
      </c>
    </row>
    <row r="3732" spans="1:4" s="7" customFormat="1">
      <c r="A3732" s="95" t="s">
        <v>90</v>
      </c>
      <c r="B3732" s="94" t="s">
        <v>90</v>
      </c>
      <c r="C3732" s="94" t="s">
        <v>90</v>
      </c>
      <c r="D3732" s="91">
        <v>0</v>
      </c>
    </row>
    <row r="3733" spans="1:4" s="7" customFormat="1">
      <c r="A3733" s="95" t="s">
        <v>90</v>
      </c>
      <c r="B3733" s="94" t="s">
        <v>90</v>
      </c>
      <c r="C3733" s="94" t="s">
        <v>90</v>
      </c>
      <c r="D3733" s="91">
        <v>0</v>
      </c>
    </row>
    <row r="3734" spans="1:4" s="7" customFormat="1">
      <c r="A3734" s="95" t="s">
        <v>90</v>
      </c>
      <c r="B3734" s="94" t="s">
        <v>90</v>
      </c>
      <c r="C3734" s="94" t="s">
        <v>90</v>
      </c>
      <c r="D3734" s="91">
        <v>0</v>
      </c>
    </row>
    <row r="3735" spans="1:4" s="7" customFormat="1">
      <c r="A3735" s="95" t="s">
        <v>90</v>
      </c>
      <c r="B3735" s="94" t="s">
        <v>90</v>
      </c>
      <c r="C3735" s="94" t="s">
        <v>90</v>
      </c>
      <c r="D3735" s="91">
        <v>0</v>
      </c>
    </row>
    <row r="3736" spans="1:4" s="7" customFormat="1">
      <c r="A3736" s="95" t="s">
        <v>90</v>
      </c>
      <c r="B3736" s="94" t="s">
        <v>90</v>
      </c>
      <c r="C3736" s="94" t="s">
        <v>90</v>
      </c>
      <c r="D3736" s="91">
        <v>0</v>
      </c>
    </row>
    <row r="3737" spans="1:4" s="7" customFormat="1">
      <c r="A3737" s="95" t="s">
        <v>90</v>
      </c>
      <c r="B3737" s="94" t="s">
        <v>90</v>
      </c>
      <c r="C3737" s="94" t="s">
        <v>90</v>
      </c>
      <c r="D3737" s="91">
        <v>0</v>
      </c>
    </row>
    <row r="3738" spans="1:4" s="7" customFormat="1">
      <c r="A3738" s="95" t="s">
        <v>90</v>
      </c>
      <c r="B3738" s="94" t="s">
        <v>90</v>
      </c>
      <c r="C3738" s="94" t="s">
        <v>90</v>
      </c>
      <c r="D3738" s="91">
        <v>0</v>
      </c>
    </row>
    <row r="3739" spans="1:4" s="7" customFormat="1">
      <c r="A3739" s="95" t="s">
        <v>90</v>
      </c>
      <c r="B3739" s="94" t="s">
        <v>90</v>
      </c>
      <c r="C3739" s="94" t="s">
        <v>90</v>
      </c>
      <c r="D3739" s="91">
        <v>0</v>
      </c>
    </row>
    <row r="3740" spans="1:4" s="7" customFormat="1">
      <c r="A3740" s="95" t="s">
        <v>90</v>
      </c>
      <c r="B3740" s="94" t="s">
        <v>90</v>
      </c>
      <c r="C3740" s="94" t="s">
        <v>90</v>
      </c>
      <c r="D3740" s="91">
        <v>0</v>
      </c>
    </row>
    <row r="3741" spans="1:4" s="7" customFormat="1">
      <c r="A3741" s="95" t="s">
        <v>90</v>
      </c>
      <c r="B3741" s="94" t="s">
        <v>90</v>
      </c>
      <c r="C3741" s="94" t="s">
        <v>90</v>
      </c>
      <c r="D3741" s="91">
        <v>0</v>
      </c>
    </row>
    <row r="3742" spans="1:4" s="7" customFormat="1">
      <c r="A3742" s="95" t="s">
        <v>90</v>
      </c>
      <c r="B3742" s="94" t="s">
        <v>90</v>
      </c>
      <c r="C3742" s="94" t="s">
        <v>90</v>
      </c>
      <c r="D3742" s="91">
        <v>0</v>
      </c>
    </row>
    <row r="3743" spans="1:4" s="7" customFormat="1">
      <c r="A3743" s="95" t="s">
        <v>90</v>
      </c>
      <c r="B3743" s="94" t="s">
        <v>90</v>
      </c>
      <c r="C3743" s="94" t="s">
        <v>90</v>
      </c>
      <c r="D3743" s="91">
        <v>0</v>
      </c>
    </row>
    <row r="3744" spans="1:4" s="7" customFormat="1">
      <c r="A3744" s="95" t="s">
        <v>90</v>
      </c>
      <c r="B3744" s="94" t="s">
        <v>90</v>
      </c>
      <c r="C3744" s="94" t="s">
        <v>90</v>
      </c>
      <c r="D3744" s="91">
        <v>0</v>
      </c>
    </row>
    <row r="3745" spans="1:4" s="7" customFormat="1">
      <c r="A3745" s="95" t="s">
        <v>90</v>
      </c>
      <c r="B3745" s="94" t="s">
        <v>90</v>
      </c>
      <c r="C3745" s="94" t="s">
        <v>90</v>
      </c>
      <c r="D3745" s="91">
        <v>0</v>
      </c>
    </row>
    <row r="3746" spans="1:4" s="7" customFormat="1">
      <c r="A3746" s="95" t="s">
        <v>90</v>
      </c>
      <c r="B3746" s="94" t="s">
        <v>90</v>
      </c>
      <c r="C3746" s="94" t="s">
        <v>90</v>
      </c>
      <c r="D3746" s="91">
        <v>0</v>
      </c>
    </row>
    <row r="3747" spans="1:4" s="7" customFormat="1">
      <c r="A3747" s="95" t="s">
        <v>90</v>
      </c>
      <c r="B3747" s="94" t="s">
        <v>90</v>
      </c>
      <c r="C3747" s="94" t="s">
        <v>90</v>
      </c>
      <c r="D3747" s="91">
        <v>0</v>
      </c>
    </row>
    <row r="3748" spans="1:4" s="7" customFormat="1">
      <c r="A3748" s="95" t="s">
        <v>90</v>
      </c>
      <c r="B3748" s="94" t="s">
        <v>90</v>
      </c>
      <c r="C3748" s="94" t="s">
        <v>90</v>
      </c>
      <c r="D3748" s="91">
        <v>0</v>
      </c>
    </row>
    <row r="3749" spans="1:4" s="7" customFormat="1">
      <c r="A3749" s="95" t="s">
        <v>90</v>
      </c>
      <c r="B3749" s="94" t="s">
        <v>90</v>
      </c>
      <c r="C3749" s="94" t="s">
        <v>90</v>
      </c>
      <c r="D3749" s="91">
        <v>0</v>
      </c>
    </row>
    <row r="3750" spans="1:4" s="7" customFormat="1">
      <c r="A3750" s="95" t="s">
        <v>90</v>
      </c>
      <c r="B3750" s="94" t="s">
        <v>90</v>
      </c>
      <c r="C3750" s="94" t="s">
        <v>90</v>
      </c>
      <c r="D3750" s="91">
        <v>0</v>
      </c>
    </row>
    <row r="3751" spans="1:4" s="7" customFormat="1">
      <c r="A3751" s="95" t="s">
        <v>90</v>
      </c>
      <c r="B3751" s="94" t="s">
        <v>90</v>
      </c>
      <c r="C3751" s="94" t="s">
        <v>90</v>
      </c>
      <c r="D3751" s="91">
        <v>0</v>
      </c>
    </row>
    <row r="3752" spans="1:4" s="7" customFormat="1">
      <c r="A3752" s="95" t="s">
        <v>90</v>
      </c>
      <c r="B3752" s="94" t="s">
        <v>90</v>
      </c>
      <c r="C3752" s="94" t="s">
        <v>90</v>
      </c>
      <c r="D3752" s="91">
        <v>0</v>
      </c>
    </row>
    <row r="3753" spans="1:4" s="7" customFormat="1">
      <c r="A3753" s="95" t="s">
        <v>90</v>
      </c>
      <c r="B3753" s="94" t="s">
        <v>90</v>
      </c>
      <c r="C3753" s="94" t="s">
        <v>90</v>
      </c>
      <c r="D3753" s="91">
        <v>0</v>
      </c>
    </row>
    <row r="3754" spans="1:4" s="7" customFormat="1">
      <c r="A3754" s="95" t="s">
        <v>90</v>
      </c>
      <c r="B3754" s="94" t="s">
        <v>90</v>
      </c>
      <c r="C3754" s="94" t="s">
        <v>90</v>
      </c>
      <c r="D3754" s="91">
        <v>0</v>
      </c>
    </row>
    <row r="3755" spans="1:4" s="7" customFormat="1">
      <c r="A3755" s="95" t="s">
        <v>90</v>
      </c>
      <c r="B3755" s="94" t="s">
        <v>90</v>
      </c>
      <c r="C3755" s="94" t="s">
        <v>90</v>
      </c>
      <c r="D3755" s="91">
        <v>0</v>
      </c>
    </row>
    <row r="3756" spans="1:4" s="7" customFormat="1">
      <c r="A3756" s="95" t="s">
        <v>90</v>
      </c>
      <c r="B3756" s="94" t="s">
        <v>90</v>
      </c>
      <c r="C3756" s="94" t="s">
        <v>90</v>
      </c>
      <c r="D3756" s="91">
        <v>0</v>
      </c>
    </row>
    <row r="3757" spans="1:4" s="7" customFormat="1">
      <c r="A3757" s="95" t="s">
        <v>90</v>
      </c>
      <c r="B3757" s="94" t="s">
        <v>90</v>
      </c>
      <c r="C3757" s="94" t="s">
        <v>90</v>
      </c>
      <c r="D3757" s="91">
        <v>0</v>
      </c>
    </row>
    <row r="3758" spans="1:4" s="7" customFormat="1">
      <c r="A3758" s="95" t="s">
        <v>90</v>
      </c>
      <c r="B3758" s="94" t="s">
        <v>90</v>
      </c>
      <c r="C3758" s="94" t="s">
        <v>90</v>
      </c>
      <c r="D3758" s="91">
        <v>0</v>
      </c>
    </row>
    <row r="3759" spans="1:4" s="7" customFormat="1">
      <c r="A3759" s="95" t="s">
        <v>90</v>
      </c>
      <c r="B3759" s="94" t="s">
        <v>90</v>
      </c>
      <c r="C3759" s="94" t="s">
        <v>90</v>
      </c>
      <c r="D3759" s="91">
        <v>0</v>
      </c>
    </row>
    <row r="3760" spans="1:4" s="7" customFormat="1">
      <c r="A3760" s="95" t="s">
        <v>90</v>
      </c>
      <c r="B3760" s="94" t="s">
        <v>90</v>
      </c>
      <c r="C3760" s="94" t="s">
        <v>90</v>
      </c>
      <c r="D3760" s="91">
        <v>0</v>
      </c>
    </row>
    <row r="3761" spans="1:4" s="7" customFormat="1">
      <c r="A3761" s="95" t="s">
        <v>90</v>
      </c>
      <c r="B3761" s="94" t="s">
        <v>90</v>
      </c>
      <c r="C3761" s="94" t="s">
        <v>90</v>
      </c>
      <c r="D3761" s="91">
        <v>0</v>
      </c>
    </row>
    <row r="3762" spans="1:4" s="7" customFormat="1">
      <c r="A3762" s="95" t="s">
        <v>90</v>
      </c>
      <c r="B3762" s="94" t="s">
        <v>90</v>
      </c>
      <c r="C3762" s="94" t="s">
        <v>90</v>
      </c>
      <c r="D3762" s="91">
        <v>0</v>
      </c>
    </row>
    <row r="3763" spans="1:4" s="7" customFormat="1">
      <c r="A3763" s="95" t="s">
        <v>90</v>
      </c>
      <c r="B3763" s="94" t="s">
        <v>90</v>
      </c>
      <c r="C3763" s="94" t="s">
        <v>90</v>
      </c>
      <c r="D3763" s="91">
        <v>0</v>
      </c>
    </row>
    <row r="3764" spans="1:4" s="7" customFormat="1">
      <c r="A3764" s="95" t="s">
        <v>90</v>
      </c>
      <c r="B3764" s="94" t="s">
        <v>90</v>
      </c>
      <c r="C3764" s="94" t="s">
        <v>90</v>
      </c>
      <c r="D3764" s="91">
        <v>0</v>
      </c>
    </row>
    <row r="3765" spans="1:4" s="7" customFormat="1">
      <c r="A3765" s="95" t="s">
        <v>90</v>
      </c>
      <c r="B3765" s="94" t="s">
        <v>90</v>
      </c>
      <c r="C3765" s="94" t="s">
        <v>90</v>
      </c>
      <c r="D3765" s="91">
        <v>0</v>
      </c>
    </row>
    <row r="3766" spans="1:4" s="7" customFormat="1">
      <c r="A3766" s="95" t="s">
        <v>90</v>
      </c>
      <c r="B3766" s="94" t="s">
        <v>90</v>
      </c>
      <c r="C3766" s="94" t="s">
        <v>90</v>
      </c>
      <c r="D3766" s="91">
        <v>0</v>
      </c>
    </row>
    <row r="3767" spans="1:4" s="7" customFormat="1">
      <c r="A3767" s="95" t="s">
        <v>90</v>
      </c>
      <c r="B3767" s="94" t="s">
        <v>90</v>
      </c>
      <c r="C3767" s="94" t="s">
        <v>90</v>
      </c>
      <c r="D3767" s="91">
        <v>0</v>
      </c>
    </row>
    <row r="3768" spans="1:4" s="7" customFormat="1">
      <c r="A3768" s="95" t="s">
        <v>90</v>
      </c>
      <c r="B3768" s="94" t="s">
        <v>90</v>
      </c>
      <c r="C3768" s="94" t="s">
        <v>90</v>
      </c>
      <c r="D3768" s="91">
        <v>0</v>
      </c>
    </row>
    <row r="3769" spans="1:4" s="7" customFormat="1">
      <c r="A3769" s="95" t="s">
        <v>90</v>
      </c>
      <c r="B3769" s="94" t="s">
        <v>90</v>
      </c>
      <c r="C3769" s="94" t="s">
        <v>90</v>
      </c>
      <c r="D3769" s="91">
        <v>0</v>
      </c>
    </row>
    <row r="3770" spans="1:4" s="7" customFormat="1">
      <c r="A3770" s="95" t="s">
        <v>90</v>
      </c>
      <c r="B3770" s="94" t="s">
        <v>90</v>
      </c>
      <c r="C3770" s="94" t="s">
        <v>90</v>
      </c>
      <c r="D3770" s="91">
        <v>0</v>
      </c>
    </row>
    <row r="3771" spans="1:4" s="7" customFormat="1">
      <c r="A3771" s="95" t="s">
        <v>90</v>
      </c>
      <c r="B3771" s="94" t="s">
        <v>90</v>
      </c>
      <c r="C3771" s="94" t="s">
        <v>90</v>
      </c>
      <c r="D3771" s="91">
        <v>0</v>
      </c>
    </row>
    <row r="3772" spans="1:4" s="7" customFormat="1">
      <c r="A3772" s="95" t="s">
        <v>90</v>
      </c>
      <c r="B3772" s="94" t="s">
        <v>90</v>
      </c>
      <c r="C3772" s="94" t="s">
        <v>90</v>
      </c>
      <c r="D3772" s="91">
        <v>0</v>
      </c>
    </row>
    <row r="3773" spans="1:4" s="7" customFormat="1">
      <c r="A3773" s="95" t="s">
        <v>90</v>
      </c>
      <c r="B3773" s="94" t="s">
        <v>90</v>
      </c>
      <c r="C3773" s="94" t="s">
        <v>90</v>
      </c>
      <c r="D3773" s="91">
        <v>0</v>
      </c>
    </row>
    <row r="3774" spans="1:4" s="7" customFormat="1">
      <c r="A3774" s="95" t="s">
        <v>90</v>
      </c>
      <c r="B3774" s="94" t="s">
        <v>90</v>
      </c>
      <c r="C3774" s="94" t="s">
        <v>90</v>
      </c>
      <c r="D3774" s="91">
        <v>0</v>
      </c>
    </row>
    <row r="3775" spans="1:4" s="7" customFormat="1">
      <c r="A3775" s="95" t="s">
        <v>90</v>
      </c>
      <c r="B3775" s="94" t="s">
        <v>90</v>
      </c>
      <c r="C3775" s="94" t="s">
        <v>90</v>
      </c>
      <c r="D3775" s="91">
        <v>0</v>
      </c>
    </row>
    <row r="3776" spans="1:4" s="7" customFormat="1">
      <c r="A3776" s="95" t="s">
        <v>90</v>
      </c>
      <c r="B3776" s="94" t="s">
        <v>90</v>
      </c>
      <c r="C3776" s="94" t="s">
        <v>90</v>
      </c>
      <c r="D3776" s="91">
        <v>0</v>
      </c>
    </row>
    <row r="3777" spans="1:4" s="7" customFormat="1">
      <c r="A3777" s="95" t="s">
        <v>90</v>
      </c>
      <c r="B3777" s="94" t="s">
        <v>90</v>
      </c>
      <c r="C3777" s="94" t="s">
        <v>90</v>
      </c>
      <c r="D3777" s="91">
        <v>0</v>
      </c>
    </row>
    <row r="3778" spans="1:4" s="7" customFormat="1">
      <c r="A3778" s="95" t="s">
        <v>90</v>
      </c>
      <c r="B3778" s="94" t="s">
        <v>90</v>
      </c>
      <c r="C3778" s="94" t="s">
        <v>90</v>
      </c>
      <c r="D3778" s="91">
        <v>0</v>
      </c>
    </row>
    <row r="3779" spans="1:4" s="7" customFormat="1">
      <c r="A3779" s="95" t="s">
        <v>90</v>
      </c>
      <c r="B3779" s="94" t="s">
        <v>90</v>
      </c>
      <c r="C3779" s="94" t="s">
        <v>90</v>
      </c>
      <c r="D3779" s="91">
        <v>0</v>
      </c>
    </row>
    <row r="3780" spans="1:4" s="7" customFormat="1">
      <c r="A3780" s="95" t="s">
        <v>90</v>
      </c>
      <c r="B3780" s="94" t="s">
        <v>90</v>
      </c>
      <c r="C3780" s="94" t="s">
        <v>90</v>
      </c>
      <c r="D3780" s="91">
        <v>0</v>
      </c>
    </row>
    <row r="3781" spans="1:4" s="7" customFormat="1">
      <c r="A3781" s="95" t="s">
        <v>90</v>
      </c>
      <c r="B3781" s="94" t="s">
        <v>90</v>
      </c>
      <c r="C3781" s="94" t="s">
        <v>90</v>
      </c>
      <c r="D3781" s="91">
        <v>0</v>
      </c>
    </row>
    <row r="3782" spans="1:4" s="7" customFormat="1">
      <c r="A3782" s="95" t="s">
        <v>90</v>
      </c>
      <c r="B3782" s="94" t="s">
        <v>90</v>
      </c>
      <c r="C3782" s="94" t="s">
        <v>90</v>
      </c>
      <c r="D3782" s="91">
        <v>0</v>
      </c>
    </row>
    <row r="3783" spans="1:4" s="7" customFormat="1">
      <c r="A3783" s="95" t="s">
        <v>90</v>
      </c>
      <c r="B3783" s="94" t="s">
        <v>90</v>
      </c>
      <c r="C3783" s="94" t="s">
        <v>90</v>
      </c>
      <c r="D3783" s="91">
        <v>0</v>
      </c>
    </row>
    <row r="3784" spans="1:4" s="7" customFormat="1">
      <c r="A3784" s="95" t="s">
        <v>90</v>
      </c>
      <c r="B3784" s="94" t="s">
        <v>90</v>
      </c>
      <c r="C3784" s="94" t="s">
        <v>90</v>
      </c>
      <c r="D3784" s="91">
        <v>0</v>
      </c>
    </row>
    <row r="3785" spans="1:4" s="7" customFormat="1">
      <c r="A3785" s="95" t="s">
        <v>90</v>
      </c>
      <c r="B3785" s="94" t="s">
        <v>90</v>
      </c>
      <c r="C3785" s="94" t="s">
        <v>90</v>
      </c>
      <c r="D3785" s="91">
        <v>0</v>
      </c>
    </row>
    <row r="3786" spans="1:4" s="7" customFormat="1">
      <c r="A3786" s="95" t="s">
        <v>90</v>
      </c>
      <c r="B3786" s="94" t="s">
        <v>90</v>
      </c>
      <c r="C3786" s="94" t="s">
        <v>90</v>
      </c>
      <c r="D3786" s="91">
        <v>0</v>
      </c>
    </row>
    <row r="3787" spans="1:4" s="7" customFormat="1">
      <c r="A3787" s="95" t="s">
        <v>90</v>
      </c>
      <c r="B3787" s="94" t="s">
        <v>90</v>
      </c>
      <c r="C3787" s="94" t="s">
        <v>90</v>
      </c>
      <c r="D3787" s="91">
        <v>0</v>
      </c>
    </row>
    <row r="3788" spans="1:4" s="7" customFormat="1">
      <c r="A3788" s="95" t="s">
        <v>90</v>
      </c>
      <c r="B3788" s="94" t="s">
        <v>90</v>
      </c>
      <c r="C3788" s="94" t="s">
        <v>90</v>
      </c>
      <c r="D3788" s="91">
        <v>0</v>
      </c>
    </row>
    <row r="3789" spans="1:4" s="7" customFormat="1">
      <c r="A3789" s="95" t="s">
        <v>90</v>
      </c>
      <c r="B3789" s="94" t="s">
        <v>90</v>
      </c>
      <c r="C3789" s="94" t="s">
        <v>90</v>
      </c>
      <c r="D3789" s="91">
        <v>0</v>
      </c>
    </row>
    <row r="3790" spans="1:4" s="7" customFormat="1">
      <c r="A3790" s="95" t="s">
        <v>90</v>
      </c>
      <c r="B3790" s="94" t="s">
        <v>90</v>
      </c>
      <c r="C3790" s="94" t="s">
        <v>90</v>
      </c>
      <c r="D3790" s="91">
        <v>0</v>
      </c>
    </row>
    <row r="3791" spans="1:4" s="7" customFormat="1">
      <c r="A3791" s="95" t="s">
        <v>90</v>
      </c>
      <c r="B3791" s="94" t="s">
        <v>90</v>
      </c>
      <c r="C3791" s="94" t="s">
        <v>90</v>
      </c>
      <c r="D3791" s="91">
        <v>0</v>
      </c>
    </row>
    <row r="3792" spans="1:4" s="7" customFormat="1">
      <c r="A3792" s="95" t="s">
        <v>90</v>
      </c>
      <c r="B3792" s="94" t="s">
        <v>90</v>
      </c>
      <c r="C3792" s="94" t="s">
        <v>90</v>
      </c>
      <c r="D3792" s="91">
        <v>0</v>
      </c>
    </row>
    <row r="3793" spans="1:4" s="7" customFormat="1">
      <c r="A3793" s="95" t="s">
        <v>90</v>
      </c>
      <c r="B3793" s="94" t="s">
        <v>90</v>
      </c>
      <c r="C3793" s="94" t="s">
        <v>90</v>
      </c>
      <c r="D3793" s="91">
        <v>0</v>
      </c>
    </row>
    <row r="3794" spans="1:4" s="7" customFormat="1">
      <c r="A3794" s="95" t="s">
        <v>90</v>
      </c>
      <c r="B3794" s="94" t="s">
        <v>90</v>
      </c>
      <c r="C3794" s="94" t="s">
        <v>90</v>
      </c>
      <c r="D3794" s="91">
        <v>0</v>
      </c>
    </row>
    <row r="3795" spans="1:4" s="7" customFormat="1">
      <c r="A3795" s="95" t="s">
        <v>90</v>
      </c>
      <c r="B3795" s="94" t="s">
        <v>90</v>
      </c>
      <c r="C3795" s="94" t="s">
        <v>90</v>
      </c>
      <c r="D3795" s="91">
        <v>0</v>
      </c>
    </row>
    <row r="3796" spans="1:4" s="7" customFormat="1">
      <c r="A3796" s="95" t="s">
        <v>90</v>
      </c>
      <c r="B3796" s="94" t="s">
        <v>90</v>
      </c>
      <c r="C3796" s="94" t="s">
        <v>90</v>
      </c>
      <c r="D3796" s="91">
        <v>0</v>
      </c>
    </row>
    <row r="3797" spans="1:4" s="7" customFormat="1">
      <c r="A3797" s="95" t="s">
        <v>90</v>
      </c>
      <c r="B3797" s="94" t="s">
        <v>90</v>
      </c>
      <c r="C3797" s="94" t="s">
        <v>90</v>
      </c>
      <c r="D3797" s="91">
        <v>0</v>
      </c>
    </row>
    <row r="3798" spans="1:4" s="7" customFormat="1">
      <c r="A3798" s="95" t="s">
        <v>90</v>
      </c>
      <c r="B3798" s="94" t="s">
        <v>90</v>
      </c>
      <c r="C3798" s="94" t="s">
        <v>90</v>
      </c>
      <c r="D3798" s="91">
        <v>0</v>
      </c>
    </row>
    <row r="3799" spans="1:4" s="7" customFormat="1">
      <c r="A3799" s="95" t="s">
        <v>90</v>
      </c>
      <c r="B3799" s="94" t="s">
        <v>90</v>
      </c>
      <c r="C3799" s="94" t="s">
        <v>90</v>
      </c>
      <c r="D3799" s="91">
        <v>0</v>
      </c>
    </row>
    <row r="3800" spans="1:4" s="7" customFormat="1">
      <c r="A3800" s="95" t="s">
        <v>90</v>
      </c>
      <c r="B3800" s="94" t="s">
        <v>90</v>
      </c>
      <c r="C3800" s="94" t="s">
        <v>90</v>
      </c>
      <c r="D3800" s="91">
        <v>0</v>
      </c>
    </row>
    <row r="3801" spans="1:4" s="7" customFormat="1">
      <c r="A3801" s="95" t="s">
        <v>90</v>
      </c>
      <c r="B3801" s="94" t="s">
        <v>90</v>
      </c>
      <c r="C3801" s="94" t="s">
        <v>90</v>
      </c>
      <c r="D3801" s="91">
        <v>0</v>
      </c>
    </row>
    <row r="3802" spans="1:4" s="7" customFormat="1">
      <c r="A3802" s="95" t="s">
        <v>90</v>
      </c>
      <c r="B3802" s="94" t="s">
        <v>90</v>
      </c>
      <c r="C3802" s="94" t="s">
        <v>90</v>
      </c>
      <c r="D3802" s="91">
        <v>0</v>
      </c>
    </row>
    <row r="3803" spans="1:4" s="7" customFormat="1">
      <c r="A3803" s="95" t="s">
        <v>90</v>
      </c>
      <c r="B3803" s="94" t="s">
        <v>90</v>
      </c>
      <c r="C3803" s="94" t="s">
        <v>90</v>
      </c>
      <c r="D3803" s="91">
        <v>0</v>
      </c>
    </row>
    <row r="3804" spans="1:4" s="7" customFormat="1">
      <c r="A3804" s="95" t="s">
        <v>90</v>
      </c>
      <c r="B3804" s="94" t="s">
        <v>90</v>
      </c>
      <c r="C3804" s="94" t="s">
        <v>90</v>
      </c>
      <c r="D3804" s="91">
        <v>0</v>
      </c>
    </row>
    <row r="3805" spans="1:4" s="7" customFormat="1">
      <c r="A3805" s="95" t="s">
        <v>90</v>
      </c>
      <c r="B3805" s="94" t="s">
        <v>90</v>
      </c>
      <c r="C3805" s="94" t="s">
        <v>90</v>
      </c>
      <c r="D3805" s="91">
        <v>0</v>
      </c>
    </row>
    <row r="3806" spans="1:4" s="7" customFormat="1">
      <c r="A3806" s="95" t="s">
        <v>90</v>
      </c>
      <c r="B3806" s="94" t="s">
        <v>90</v>
      </c>
      <c r="C3806" s="94" t="s">
        <v>90</v>
      </c>
      <c r="D3806" s="91">
        <v>0</v>
      </c>
    </row>
    <row r="3807" spans="1:4" s="7" customFormat="1">
      <c r="A3807" s="95" t="s">
        <v>90</v>
      </c>
      <c r="B3807" s="94" t="s">
        <v>90</v>
      </c>
      <c r="C3807" s="94" t="s">
        <v>90</v>
      </c>
      <c r="D3807" s="91">
        <v>0</v>
      </c>
    </row>
    <row r="3808" spans="1:4" s="7" customFormat="1">
      <c r="A3808" s="95" t="s">
        <v>90</v>
      </c>
      <c r="B3808" s="94" t="s">
        <v>90</v>
      </c>
      <c r="C3808" s="94" t="s">
        <v>90</v>
      </c>
      <c r="D3808" s="91">
        <v>0</v>
      </c>
    </row>
    <row r="3809" spans="1:4" s="7" customFormat="1">
      <c r="A3809" s="95" t="s">
        <v>90</v>
      </c>
      <c r="B3809" s="94" t="s">
        <v>90</v>
      </c>
      <c r="C3809" s="94" t="s">
        <v>90</v>
      </c>
      <c r="D3809" s="91">
        <v>0</v>
      </c>
    </row>
    <row r="3810" spans="1:4" s="7" customFormat="1">
      <c r="A3810" s="95" t="s">
        <v>90</v>
      </c>
      <c r="B3810" s="94" t="s">
        <v>90</v>
      </c>
      <c r="C3810" s="94" t="s">
        <v>90</v>
      </c>
      <c r="D3810" s="91">
        <v>0</v>
      </c>
    </row>
    <row r="3811" spans="1:4" s="7" customFormat="1">
      <c r="A3811" s="95" t="s">
        <v>90</v>
      </c>
      <c r="B3811" s="94" t="s">
        <v>90</v>
      </c>
      <c r="C3811" s="94" t="s">
        <v>90</v>
      </c>
      <c r="D3811" s="91">
        <v>0</v>
      </c>
    </row>
    <row r="3812" spans="1:4" s="7" customFormat="1">
      <c r="A3812" s="95" t="s">
        <v>90</v>
      </c>
      <c r="B3812" s="94" t="s">
        <v>90</v>
      </c>
      <c r="C3812" s="94" t="s">
        <v>90</v>
      </c>
      <c r="D3812" s="91">
        <v>0</v>
      </c>
    </row>
    <row r="3813" spans="1:4" s="7" customFormat="1">
      <c r="A3813" s="95" t="s">
        <v>90</v>
      </c>
      <c r="B3813" s="94" t="s">
        <v>90</v>
      </c>
      <c r="C3813" s="94" t="s">
        <v>90</v>
      </c>
      <c r="D3813" s="91">
        <v>0</v>
      </c>
    </row>
    <row r="3814" spans="1:4" s="7" customFormat="1">
      <c r="A3814" s="95" t="s">
        <v>90</v>
      </c>
      <c r="B3814" s="94" t="s">
        <v>90</v>
      </c>
      <c r="C3814" s="94" t="s">
        <v>90</v>
      </c>
      <c r="D3814" s="91">
        <v>0</v>
      </c>
    </row>
    <row r="3815" spans="1:4" s="7" customFormat="1">
      <c r="A3815" s="95" t="s">
        <v>90</v>
      </c>
      <c r="B3815" s="94" t="s">
        <v>90</v>
      </c>
      <c r="C3815" s="94" t="s">
        <v>90</v>
      </c>
      <c r="D3815" s="91">
        <v>0</v>
      </c>
    </row>
    <row r="3816" spans="1:4" s="7" customFormat="1">
      <c r="A3816" s="95" t="s">
        <v>90</v>
      </c>
      <c r="B3816" s="94" t="s">
        <v>90</v>
      </c>
      <c r="C3816" s="94" t="s">
        <v>90</v>
      </c>
      <c r="D3816" s="91">
        <v>0</v>
      </c>
    </row>
    <row r="3817" spans="1:4" s="7" customFormat="1">
      <c r="A3817" s="95" t="s">
        <v>90</v>
      </c>
      <c r="B3817" s="94" t="s">
        <v>90</v>
      </c>
      <c r="C3817" s="94" t="s">
        <v>90</v>
      </c>
      <c r="D3817" s="91">
        <v>0</v>
      </c>
    </row>
    <row r="3818" spans="1:4" s="7" customFormat="1">
      <c r="A3818" s="95" t="s">
        <v>90</v>
      </c>
      <c r="B3818" s="94" t="s">
        <v>90</v>
      </c>
      <c r="C3818" s="94" t="s">
        <v>90</v>
      </c>
      <c r="D3818" s="91">
        <v>0</v>
      </c>
    </row>
    <row r="3819" spans="1:4" s="7" customFormat="1">
      <c r="A3819" s="95" t="s">
        <v>90</v>
      </c>
      <c r="B3819" s="94" t="s">
        <v>90</v>
      </c>
      <c r="C3819" s="94" t="s">
        <v>90</v>
      </c>
      <c r="D3819" s="91">
        <v>0</v>
      </c>
    </row>
    <row r="3820" spans="1:4" s="7" customFormat="1">
      <c r="A3820" s="95" t="s">
        <v>90</v>
      </c>
      <c r="B3820" s="94" t="s">
        <v>90</v>
      </c>
      <c r="C3820" s="94" t="s">
        <v>90</v>
      </c>
      <c r="D3820" s="91">
        <v>0</v>
      </c>
    </row>
    <row r="3821" spans="1:4" s="7" customFormat="1">
      <c r="A3821" s="95" t="s">
        <v>90</v>
      </c>
      <c r="B3821" s="94" t="s">
        <v>90</v>
      </c>
      <c r="C3821" s="94" t="s">
        <v>90</v>
      </c>
      <c r="D3821" s="91">
        <v>0</v>
      </c>
    </row>
    <row r="3822" spans="1:4" s="7" customFormat="1">
      <c r="A3822" s="95" t="s">
        <v>90</v>
      </c>
      <c r="B3822" s="94" t="s">
        <v>90</v>
      </c>
      <c r="C3822" s="94" t="s">
        <v>90</v>
      </c>
      <c r="D3822" s="91">
        <v>0</v>
      </c>
    </row>
    <row r="3823" spans="1:4" s="7" customFormat="1">
      <c r="A3823" s="95" t="s">
        <v>90</v>
      </c>
      <c r="B3823" s="94" t="s">
        <v>90</v>
      </c>
      <c r="C3823" s="94" t="s">
        <v>90</v>
      </c>
      <c r="D3823" s="91">
        <v>0</v>
      </c>
    </row>
    <row r="3824" spans="1:4" s="7" customFormat="1">
      <c r="A3824" s="95" t="s">
        <v>90</v>
      </c>
      <c r="B3824" s="94" t="s">
        <v>90</v>
      </c>
      <c r="C3824" s="94" t="s">
        <v>90</v>
      </c>
      <c r="D3824" s="91">
        <v>0</v>
      </c>
    </row>
    <row r="3825" spans="1:4" s="7" customFormat="1">
      <c r="A3825" s="95" t="s">
        <v>90</v>
      </c>
      <c r="B3825" s="94" t="s">
        <v>90</v>
      </c>
      <c r="C3825" s="94" t="s">
        <v>90</v>
      </c>
      <c r="D3825" s="91">
        <v>0</v>
      </c>
    </row>
    <row r="3826" spans="1:4" s="7" customFormat="1">
      <c r="A3826" s="95" t="s">
        <v>90</v>
      </c>
      <c r="B3826" s="94" t="s">
        <v>90</v>
      </c>
      <c r="C3826" s="94" t="s">
        <v>90</v>
      </c>
      <c r="D3826" s="91">
        <v>0</v>
      </c>
    </row>
    <row r="3827" spans="1:4" s="7" customFormat="1">
      <c r="A3827" s="95" t="s">
        <v>90</v>
      </c>
      <c r="B3827" s="94" t="s">
        <v>90</v>
      </c>
      <c r="C3827" s="94" t="s">
        <v>90</v>
      </c>
      <c r="D3827" s="91">
        <v>0</v>
      </c>
    </row>
    <row r="3828" spans="1:4" s="7" customFormat="1">
      <c r="A3828" s="95" t="s">
        <v>90</v>
      </c>
      <c r="B3828" s="94" t="s">
        <v>90</v>
      </c>
      <c r="C3828" s="94" t="s">
        <v>90</v>
      </c>
      <c r="D3828" s="91">
        <v>0</v>
      </c>
    </row>
    <row r="3829" spans="1:4" s="7" customFormat="1">
      <c r="A3829" s="95" t="s">
        <v>90</v>
      </c>
      <c r="B3829" s="94" t="s">
        <v>90</v>
      </c>
      <c r="C3829" s="94" t="s">
        <v>90</v>
      </c>
      <c r="D3829" s="91">
        <v>0</v>
      </c>
    </row>
    <row r="3830" spans="1:4" s="7" customFormat="1">
      <c r="A3830" s="95" t="s">
        <v>90</v>
      </c>
      <c r="B3830" s="94" t="s">
        <v>90</v>
      </c>
      <c r="C3830" s="94" t="s">
        <v>90</v>
      </c>
      <c r="D3830" s="91">
        <v>0</v>
      </c>
    </row>
    <row r="3831" spans="1:4" s="7" customFormat="1">
      <c r="A3831" s="95" t="s">
        <v>90</v>
      </c>
      <c r="B3831" s="94" t="s">
        <v>90</v>
      </c>
      <c r="C3831" s="94" t="s">
        <v>90</v>
      </c>
      <c r="D3831" s="91">
        <v>0</v>
      </c>
    </row>
    <row r="3832" spans="1:4" s="7" customFormat="1">
      <c r="A3832" s="95" t="s">
        <v>90</v>
      </c>
      <c r="B3832" s="94" t="s">
        <v>90</v>
      </c>
      <c r="C3832" s="94" t="s">
        <v>90</v>
      </c>
      <c r="D3832" s="91">
        <v>0</v>
      </c>
    </row>
    <row r="3833" spans="1:4" s="7" customFormat="1">
      <c r="A3833" s="95" t="s">
        <v>90</v>
      </c>
      <c r="B3833" s="94" t="s">
        <v>90</v>
      </c>
      <c r="C3833" s="94" t="s">
        <v>90</v>
      </c>
      <c r="D3833" s="91">
        <v>0</v>
      </c>
    </row>
    <row r="3834" spans="1:4" s="7" customFormat="1">
      <c r="A3834" s="95" t="s">
        <v>90</v>
      </c>
      <c r="B3834" s="94" t="s">
        <v>90</v>
      </c>
      <c r="C3834" s="94" t="s">
        <v>90</v>
      </c>
      <c r="D3834" s="91">
        <v>0</v>
      </c>
    </row>
    <row r="3835" spans="1:4" s="7" customFormat="1">
      <c r="A3835" s="95" t="s">
        <v>90</v>
      </c>
      <c r="B3835" s="94" t="s">
        <v>90</v>
      </c>
      <c r="C3835" s="94" t="s">
        <v>90</v>
      </c>
      <c r="D3835" s="91">
        <v>0</v>
      </c>
    </row>
    <row r="3836" spans="1:4" s="7" customFormat="1">
      <c r="A3836" s="95" t="s">
        <v>90</v>
      </c>
      <c r="B3836" s="94" t="s">
        <v>90</v>
      </c>
      <c r="C3836" s="94" t="s">
        <v>90</v>
      </c>
      <c r="D3836" s="91">
        <v>0</v>
      </c>
    </row>
    <row r="3837" spans="1:4" s="7" customFormat="1">
      <c r="A3837" s="95" t="s">
        <v>90</v>
      </c>
      <c r="B3837" s="94" t="s">
        <v>90</v>
      </c>
      <c r="C3837" s="94" t="s">
        <v>90</v>
      </c>
      <c r="D3837" s="91">
        <v>0</v>
      </c>
    </row>
    <row r="3838" spans="1:4" s="7" customFormat="1">
      <c r="A3838" s="95" t="s">
        <v>90</v>
      </c>
      <c r="B3838" s="94" t="s">
        <v>90</v>
      </c>
      <c r="C3838" s="94" t="s">
        <v>90</v>
      </c>
      <c r="D3838" s="91">
        <v>0</v>
      </c>
    </row>
    <row r="3839" spans="1:4" s="7" customFormat="1">
      <c r="A3839" s="95" t="s">
        <v>90</v>
      </c>
      <c r="B3839" s="94" t="s">
        <v>90</v>
      </c>
      <c r="C3839" s="94" t="s">
        <v>90</v>
      </c>
      <c r="D3839" s="91">
        <v>0</v>
      </c>
    </row>
    <row r="3840" spans="1:4" s="7" customFormat="1">
      <c r="A3840" s="95" t="s">
        <v>90</v>
      </c>
      <c r="B3840" s="94" t="s">
        <v>90</v>
      </c>
      <c r="C3840" s="94" t="s">
        <v>90</v>
      </c>
      <c r="D3840" s="91">
        <v>0</v>
      </c>
    </row>
    <row r="3841" spans="1:4" s="7" customFormat="1">
      <c r="A3841" s="95" t="s">
        <v>90</v>
      </c>
      <c r="B3841" s="94" t="s">
        <v>90</v>
      </c>
      <c r="C3841" s="94" t="s">
        <v>90</v>
      </c>
      <c r="D3841" s="91">
        <v>0</v>
      </c>
    </row>
    <row r="3842" spans="1:4" s="7" customFormat="1">
      <c r="A3842" s="95" t="s">
        <v>90</v>
      </c>
      <c r="B3842" s="94" t="s">
        <v>90</v>
      </c>
      <c r="C3842" s="94" t="s">
        <v>90</v>
      </c>
      <c r="D3842" s="91">
        <v>0</v>
      </c>
    </row>
    <row r="3843" spans="1:4" s="7" customFormat="1">
      <c r="A3843" s="95" t="s">
        <v>90</v>
      </c>
      <c r="B3843" s="94" t="s">
        <v>90</v>
      </c>
      <c r="C3843" s="94" t="s">
        <v>90</v>
      </c>
      <c r="D3843" s="91">
        <v>0</v>
      </c>
    </row>
    <row r="3844" spans="1:4" s="7" customFormat="1">
      <c r="A3844" s="95" t="s">
        <v>90</v>
      </c>
      <c r="B3844" s="94" t="s">
        <v>90</v>
      </c>
      <c r="C3844" s="94" t="s">
        <v>90</v>
      </c>
      <c r="D3844" s="91">
        <v>0</v>
      </c>
    </row>
    <row r="3845" spans="1:4" s="7" customFormat="1">
      <c r="A3845" s="95" t="s">
        <v>90</v>
      </c>
      <c r="B3845" s="94" t="s">
        <v>90</v>
      </c>
      <c r="C3845" s="94" t="s">
        <v>90</v>
      </c>
      <c r="D3845" s="91">
        <v>0</v>
      </c>
    </row>
    <row r="3846" spans="1:4" s="7" customFormat="1">
      <c r="A3846" s="95" t="s">
        <v>90</v>
      </c>
      <c r="B3846" s="94" t="s">
        <v>90</v>
      </c>
      <c r="C3846" s="94" t="s">
        <v>90</v>
      </c>
      <c r="D3846" s="91">
        <v>0</v>
      </c>
    </row>
    <row r="3847" spans="1:4" s="7" customFormat="1">
      <c r="A3847" s="95" t="s">
        <v>90</v>
      </c>
      <c r="B3847" s="94" t="s">
        <v>90</v>
      </c>
      <c r="C3847" s="94" t="s">
        <v>90</v>
      </c>
      <c r="D3847" s="91">
        <v>0</v>
      </c>
    </row>
    <row r="3848" spans="1:4" s="7" customFormat="1">
      <c r="A3848" s="95" t="s">
        <v>90</v>
      </c>
      <c r="B3848" s="94" t="s">
        <v>90</v>
      </c>
      <c r="C3848" s="94" t="s">
        <v>90</v>
      </c>
      <c r="D3848" s="91">
        <v>0</v>
      </c>
    </row>
    <row r="3849" spans="1:4" s="7" customFormat="1">
      <c r="A3849" s="95" t="s">
        <v>90</v>
      </c>
      <c r="B3849" s="94" t="s">
        <v>90</v>
      </c>
      <c r="C3849" s="94" t="s">
        <v>90</v>
      </c>
      <c r="D3849" s="91">
        <v>0</v>
      </c>
    </row>
    <row r="3850" spans="1:4" s="7" customFormat="1">
      <c r="A3850" s="95" t="s">
        <v>90</v>
      </c>
      <c r="B3850" s="94" t="s">
        <v>90</v>
      </c>
      <c r="C3850" s="94" t="s">
        <v>90</v>
      </c>
      <c r="D3850" s="91">
        <v>0</v>
      </c>
    </row>
    <row r="3851" spans="1:4" s="7" customFormat="1">
      <c r="A3851" s="95" t="s">
        <v>90</v>
      </c>
      <c r="B3851" s="94" t="s">
        <v>90</v>
      </c>
      <c r="C3851" s="94" t="s">
        <v>90</v>
      </c>
      <c r="D3851" s="91">
        <v>0</v>
      </c>
    </row>
    <row r="3852" spans="1:4" s="7" customFormat="1">
      <c r="A3852" s="95" t="s">
        <v>90</v>
      </c>
      <c r="B3852" s="94" t="s">
        <v>90</v>
      </c>
      <c r="C3852" s="94" t="s">
        <v>90</v>
      </c>
      <c r="D3852" s="91">
        <v>0</v>
      </c>
    </row>
    <row r="3853" spans="1:4" s="7" customFormat="1">
      <c r="A3853" s="95" t="s">
        <v>90</v>
      </c>
      <c r="B3853" s="94" t="s">
        <v>90</v>
      </c>
      <c r="C3853" s="94" t="s">
        <v>90</v>
      </c>
      <c r="D3853" s="91">
        <v>0</v>
      </c>
    </row>
    <row r="3854" spans="1:4" s="7" customFormat="1">
      <c r="A3854" s="95" t="s">
        <v>90</v>
      </c>
      <c r="B3854" s="94" t="s">
        <v>90</v>
      </c>
      <c r="C3854" s="94" t="s">
        <v>90</v>
      </c>
      <c r="D3854" s="91">
        <v>0</v>
      </c>
    </row>
    <row r="3855" spans="1:4" s="7" customFormat="1">
      <c r="A3855" s="95" t="s">
        <v>90</v>
      </c>
      <c r="B3855" s="94" t="s">
        <v>90</v>
      </c>
      <c r="C3855" s="94" t="s">
        <v>90</v>
      </c>
      <c r="D3855" s="91">
        <v>0</v>
      </c>
    </row>
    <row r="3856" spans="1:4" s="7" customFormat="1">
      <c r="A3856" s="95" t="s">
        <v>90</v>
      </c>
      <c r="B3856" s="94" t="s">
        <v>90</v>
      </c>
      <c r="C3856" s="94" t="s">
        <v>90</v>
      </c>
      <c r="D3856" s="91">
        <v>0</v>
      </c>
    </row>
    <row r="3857" spans="1:4" s="7" customFormat="1">
      <c r="A3857" s="95" t="s">
        <v>90</v>
      </c>
      <c r="B3857" s="94" t="s">
        <v>90</v>
      </c>
      <c r="C3857" s="94" t="s">
        <v>90</v>
      </c>
      <c r="D3857" s="91">
        <v>0</v>
      </c>
    </row>
    <row r="3858" spans="1:4" s="7" customFormat="1">
      <c r="A3858" s="95" t="s">
        <v>90</v>
      </c>
      <c r="B3858" s="94" t="s">
        <v>90</v>
      </c>
      <c r="C3858" s="94" t="s">
        <v>90</v>
      </c>
      <c r="D3858" s="91">
        <v>0</v>
      </c>
    </row>
    <row r="3859" spans="1:4" s="7" customFormat="1">
      <c r="A3859" s="95" t="s">
        <v>90</v>
      </c>
      <c r="B3859" s="94" t="s">
        <v>90</v>
      </c>
      <c r="C3859" s="94" t="s">
        <v>90</v>
      </c>
      <c r="D3859" s="91">
        <v>0</v>
      </c>
    </row>
    <row r="3860" spans="1:4" s="7" customFormat="1">
      <c r="A3860" s="95" t="s">
        <v>90</v>
      </c>
      <c r="B3860" s="94" t="s">
        <v>90</v>
      </c>
      <c r="C3860" s="94" t="s">
        <v>90</v>
      </c>
      <c r="D3860" s="91">
        <v>0</v>
      </c>
    </row>
    <row r="3861" spans="1:4" s="7" customFormat="1">
      <c r="A3861" s="95" t="s">
        <v>90</v>
      </c>
      <c r="B3861" s="94" t="s">
        <v>90</v>
      </c>
      <c r="C3861" s="94" t="s">
        <v>90</v>
      </c>
      <c r="D3861" s="91">
        <v>0</v>
      </c>
    </row>
    <row r="3862" spans="1:4" s="7" customFormat="1">
      <c r="A3862" s="95" t="s">
        <v>90</v>
      </c>
      <c r="B3862" s="94" t="s">
        <v>90</v>
      </c>
      <c r="C3862" s="94" t="s">
        <v>90</v>
      </c>
      <c r="D3862" s="91">
        <v>0</v>
      </c>
    </row>
    <row r="3863" spans="1:4" s="7" customFormat="1">
      <c r="A3863" s="95" t="s">
        <v>90</v>
      </c>
      <c r="B3863" s="94" t="s">
        <v>90</v>
      </c>
      <c r="C3863" s="94" t="s">
        <v>90</v>
      </c>
      <c r="D3863" s="91">
        <v>0</v>
      </c>
    </row>
    <row r="3864" spans="1:4" s="7" customFormat="1">
      <c r="A3864" s="95" t="s">
        <v>90</v>
      </c>
      <c r="B3864" s="94" t="s">
        <v>90</v>
      </c>
      <c r="C3864" s="94" t="s">
        <v>90</v>
      </c>
      <c r="D3864" s="91">
        <v>0</v>
      </c>
    </row>
    <row r="3865" spans="1:4" s="7" customFormat="1">
      <c r="A3865" s="95" t="s">
        <v>90</v>
      </c>
      <c r="B3865" s="94" t="s">
        <v>90</v>
      </c>
      <c r="C3865" s="94" t="s">
        <v>90</v>
      </c>
      <c r="D3865" s="91">
        <v>0</v>
      </c>
    </row>
    <row r="3866" spans="1:4" s="7" customFormat="1">
      <c r="A3866" s="95" t="s">
        <v>90</v>
      </c>
      <c r="B3866" s="94" t="s">
        <v>90</v>
      </c>
      <c r="C3866" s="94" t="s">
        <v>90</v>
      </c>
      <c r="D3866" s="91">
        <v>0</v>
      </c>
    </row>
    <row r="3867" spans="1:4" s="7" customFormat="1">
      <c r="A3867" s="95" t="s">
        <v>90</v>
      </c>
      <c r="B3867" s="94" t="s">
        <v>90</v>
      </c>
      <c r="C3867" s="94" t="s">
        <v>90</v>
      </c>
      <c r="D3867" s="91">
        <v>0</v>
      </c>
    </row>
    <row r="3868" spans="1:4" s="7" customFormat="1">
      <c r="A3868" s="95" t="s">
        <v>90</v>
      </c>
      <c r="B3868" s="94" t="s">
        <v>90</v>
      </c>
      <c r="C3868" s="94" t="s">
        <v>90</v>
      </c>
      <c r="D3868" s="91">
        <v>0</v>
      </c>
    </row>
    <row r="3869" spans="1:4" s="7" customFormat="1">
      <c r="A3869" s="95" t="s">
        <v>90</v>
      </c>
      <c r="B3869" s="94" t="s">
        <v>90</v>
      </c>
      <c r="C3869" s="94" t="s">
        <v>90</v>
      </c>
      <c r="D3869" s="91">
        <v>0</v>
      </c>
    </row>
    <row r="3870" spans="1:4" s="7" customFormat="1">
      <c r="A3870" s="95" t="s">
        <v>90</v>
      </c>
      <c r="B3870" s="94" t="s">
        <v>90</v>
      </c>
      <c r="C3870" s="94" t="s">
        <v>90</v>
      </c>
      <c r="D3870" s="91">
        <v>0</v>
      </c>
    </row>
    <row r="3871" spans="1:4" s="7" customFormat="1">
      <c r="A3871" s="95" t="s">
        <v>90</v>
      </c>
      <c r="B3871" s="94" t="s">
        <v>90</v>
      </c>
      <c r="C3871" s="94" t="s">
        <v>90</v>
      </c>
      <c r="D3871" s="91">
        <v>0</v>
      </c>
    </row>
    <row r="3872" spans="1:4" s="7" customFormat="1">
      <c r="A3872" s="95" t="s">
        <v>90</v>
      </c>
      <c r="B3872" s="94" t="s">
        <v>90</v>
      </c>
      <c r="C3872" s="94" t="s">
        <v>90</v>
      </c>
      <c r="D3872" s="91">
        <v>0</v>
      </c>
    </row>
    <row r="3873" spans="1:4" s="7" customFormat="1">
      <c r="A3873" s="95" t="s">
        <v>90</v>
      </c>
      <c r="B3873" s="94" t="s">
        <v>90</v>
      </c>
      <c r="C3873" s="94" t="s">
        <v>90</v>
      </c>
      <c r="D3873" s="91">
        <v>0</v>
      </c>
    </row>
    <row r="3874" spans="1:4" s="7" customFormat="1">
      <c r="A3874" s="95" t="s">
        <v>90</v>
      </c>
      <c r="B3874" s="94" t="s">
        <v>90</v>
      </c>
      <c r="C3874" s="94" t="s">
        <v>90</v>
      </c>
      <c r="D3874" s="91">
        <v>0</v>
      </c>
    </row>
    <row r="3875" spans="1:4" s="7" customFormat="1">
      <c r="A3875" s="95" t="s">
        <v>90</v>
      </c>
      <c r="B3875" s="94" t="s">
        <v>90</v>
      </c>
      <c r="C3875" s="94" t="s">
        <v>90</v>
      </c>
      <c r="D3875" s="91">
        <v>0</v>
      </c>
    </row>
    <row r="3876" spans="1:4" s="7" customFormat="1">
      <c r="A3876" s="95" t="s">
        <v>90</v>
      </c>
      <c r="B3876" s="94" t="s">
        <v>90</v>
      </c>
      <c r="C3876" s="94" t="s">
        <v>90</v>
      </c>
      <c r="D3876" s="91">
        <v>0</v>
      </c>
    </row>
    <row r="3877" spans="1:4" s="7" customFormat="1">
      <c r="A3877" s="95" t="s">
        <v>90</v>
      </c>
      <c r="B3877" s="94" t="s">
        <v>90</v>
      </c>
      <c r="C3877" s="94" t="s">
        <v>90</v>
      </c>
      <c r="D3877" s="91">
        <v>0</v>
      </c>
    </row>
    <row r="3878" spans="1:4" s="7" customFormat="1">
      <c r="A3878" s="95" t="s">
        <v>90</v>
      </c>
      <c r="B3878" s="94" t="s">
        <v>90</v>
      </c>
      <c r="C3878" s="94" t="s">
        <v>90</v>
      </c>
      <c r="D3878" s="91">
        <v>0</v>
      </c>
    </row>
    <row r="3879" spans="1:4" s="7" customFormat="1">
      <c r="A3879" s="95" t="s">
        <v>90</v>
      </c>
      <c r="B3879" s="94" t="s">
        <v>90</v>
      </c>
      <c r="C3879" s="94" t="s">
        <v>90</v>
      </c>
      <c r="D3879" s="91">
        <v>0</v>
      </c>
    </row>
    <row r="3880" spans="1:4" s="7" customFormat="1">
      <c r="A3880" s="95" t="s">
        <v>90</v>
      </c>
      <c r="B3880" s="94" t="s">
        <v>90</v>
      </c>
      <c r="C3880" s="94" t="s">
        <v>90</v>
      </c>
      <c r="D3880" s="91">
        <v>0</v>
      </c>
    </row>
    <row r="3881" spans="1:4" s="7" customFormat="1">
      <c r="A3881" s="95" t="s">
        <v>90</v>
      </c>
      <c r="B3881" s="94" t="s">
        <v>90</v>
      </c>
      <c r="C3881" s="94" t="s">
        <v>90</v>
      </c>
      <c r="D3881" s="91">
        <v>0</v>
      </c>
    </row>
    <row r="3882" spans="1:4" s="7" customFormat="1">
      <c r="A3882" s="95" t="s">
        <v>90</v>
      </c>
      <c r="B3882" s="94" t="s">
        <v>90</v>
      </c>
      <c r="C3882" s="94" t="s">
        <v>90</v>
      </c>
      <c r="D3882" s="91">
        <v>0</v>
      </c>
    </row>
    <row r="3883" spans="1:4" s="7" customFormat="1">
      <c r="A3883" s="95" t="s">
        <v>90</v>
      </c>
      <c r="B3883" s="94" t="s">
        <v>90</v>
      </c>
      <c r="C3883" s="94" t="s">
        <v>90</v>
      </c>
      <c r="D3883" s="91">
        <v>0</v>
      </c>
    </row>
    <row r="3884" spans="1:4" s="7" customFormat="1">
      <c r="A3884" s="95" t="s">
        <v>90</v>
      </c>
      <c r="B3884" s="94" t="s">
        <v>90</v>
      </c>
      <c r="C3884" s="94" t="s">
        <v>90</v>
      </c>
      <c r="D3884" s="91">
        <v>0</v>
      </c>
    </row>
    <row r="3885" spans="1:4" s="7" customFormat="1">
      <c r="A3885" s="95" t="s">
        <v>90</v>
      </c>
      <c r="B3885" s="94" t="s">
        <v>90</v>
      </c>
      <c r="C3885" s="94" t="s">
        <v>90</v>
      </c>
      <c r="D3885" s="91">
        <v>0</v>
      </c>
    </row>
    <row r="3886" spans="1:4" s="7" customFormat="1">
      <c r="A3886" s="95" t="s">
        <v>90</v>
      </c>
      <c r="B3886" s="94" t="s">
        <v>90</v>
      </c>
      <c r="C3886" s="94" t="s">
        <v>90</v>
      </c>
      <c r="D3886" s="91">
        <v>0</v>
      </c>
    </row>
    <row r="3887" spans="1:4" s="7" customFormat="1">
      <c r="A3887" s="95" t="s">
        <v>90</v>
      </c>
      <c r="B3887" s="94" t="s">
        <v>90</v>
      </c>
      <c r="C3887" s="94" t="s">
        <v>90</v>
      </c>
      <c r="D3887" s="91">
        <v>0</v>
      </c>
    </row>
    <row r="3888" spans="1:4" s="7" customFormat="1">
      <c r="A3888" s="95" t="s">
        <v>90</v>
      </c>
      <c r="B3888" s="94" t="s">
        <v>90</v>
      </c>
      <c r="C3888" s="94" t="s">
        <v>90</v>
      </c>
      <c r="D3888" s="91">
        <v>0</v>
      </c>
    </row>
    <row r="3889" spans="1:4" s="7" customFormat="1">
      <c r="A3889" s="95" t="s">
        <v>90</v>
      </c>
      <c r="B3889" s="94" t="s">
        <v>90</v>
      </c>
      <c r="C3889" s="94" t="s">
        <v>90</v>
      </c>
      <c r="D3889" s="91">
        <v>0</v>
      </c>
    </row>
    <row r="3890" spans="1:4" s="7" customFormat="1">
      <c r="A3890" s="95" t="s">
        <v>90</v>
      </c>
      <c r="B3890" s="94" t="s">
        <v>90</v>
      </c>
      <c r="C3890" s="94" t="s">
        <v>90</v>
      </c>
      <c r="D3890" s="91">
        <v>0</v>
      </c>
    </row>
    <row r="3891" spans="1:4" s="7" customFormat="1">
      <c r="A3891" s="95" t="s">
        <v>90</v>
      </c>
      <c r="B3891" s="94" t="s">
        <v>90</v>
      </c>
      <c r="C3891" s="94" t="s">
        <v>90</v>
      </c>
      <c r="D3891" s="91">
        <v>0</v>
      </c>
    </row>
    <row r="3892" spans="1:4" s="7" customFormat="1">
      <c r="A3892" s="95" t="s">
        <v>90</v>
      </c>
      <c r="B3892" s="94" t="s">
        <v>90</v>
      </c>
      <c r="C3892" s="94" t="s">
        <v>90</v>
      </c>
      <c r="D3892" s="91">
        <v>0</v>
      </c>
    </row>
    <row r="3893" spans="1:4" s="7" customFormat="1">
      <c r="A3893" s="95" t="s">
        <v>90</v>
      </c>
      <c r="B3893" s="94" t="s">
        <v>90</v>
      </c>
      <c r="C3893" s="94" t="s">
        <v>90</v>
      </c>
      <c r="D3893" s="91">
        <v>0</v>
      </c>
    </row>
    <row r="3894" spans="1:4" s="7" customFormat="1">
      <c r="A3894" s="95" t="s">
        <v>90</v>
      </c>
      <c r="B3894" s="94" t="s">
        <v>90</v>
      </c>
      <c r="C3894" s="94" t="s">
        <v>90</v>
      </c>
      <c r="D3894" s="91">
        <v>0</v>
      </c>
    </row>
    <row r="3895" spans="1:4" s="7" customFormat="1">
      <c r="A3895" s="95" t="s">
        <v>90</v>
      </c>
      <c r="B3895" s="94" t="s">
        <v>90</v>
      </c>
      <c r="C3895" s="94" t="s">
        <v>90</v>
      </c>
      <c r="D3895" s="91">
        <v>0</v>
      </c>
    </row>
    <row r="3896" spans="1:4" s="7" customFormat="1">
      <c r="A3896" s="95" t="s">
        <v>90</v>
      </c>
      <c r="B3896" s="94" t="s">
        <v>90</v>
      </c>
      <c r="C3896" s="94" t="s">
        <v>90</v>
      </c>
      <c r="D3896" s="91">
        <v>0</v>
      </c>
    </row>
    <row r="3897" spans="1:4" s="7" customFormat="1">
      <c r="A3897" s="95" t="s">
        <v>90</v>
      </c>
      <c r="B3897" s="94" t="s">
        <v>90</v>
      </c>
      <c r="C3897" s="94" t="s">
        <v>90</v>
      </c>
      <c r="D3897" s="91">
        <v>0</v>
      </c>
    </row>
    <row r="3898" spans="1:4" s="7" customFormat="1">
      <c r="A3898" s="95" t="s">
        <v>90</v>
      </c>
      <c r="B3898" s="94" t="s">
        <v>90</v>
      </c>
      <c r="C3898" s="94" t="s">
        <v>90</v>
      </c>
      <c r="D3898" s="91">
        <v>0</v>
      </c>
    </row>
    <row r="3899" spans="1:4" s="7" customFormat="1">
      <c r="A3899" s="95" t="s">
        <v>90</v>
      </c>
      <c r="B3899" s="94" t="s">
        <v>90</v>
      </c>
      <c r="C3899" s="94" t="s">
        <v>90</v>
      </c>
      <c r="D3899" s="91">
        <v>0</v>
      </c>
    </row>
    <row r="3900" spans="1:4" s="7" customFormat="1">
      <c r="A3900" s="95" t="s">
        <v>90</v>
      </c>
      <c r="B3900" s="94" t="s">
        <v>90</v>
      </c>
      <c r="C3900" s="94" t="s">
        <v>90</v>
      </c>
      <c r="D3900" s="91">
        <v>0</v>
      </c>
    </row>
    <row r="3901" spans="1:4" s="7" customFormat="1">
      <c r="A3901" s="95" t="s">
        <v>90</v>
      </c>
      <c r="B3901" s="94" t="s">
        <v>90</v>
      </c>
      <c r="C3901" s="94" t="s">
        <v>90</v>
      </c>
      <c r="D3901" s="91">
        <v>0</v>
      </c>
    </row>
    <row r="3902" spans="1:4" s="7" customFormat="1">
      <c r="A3902" s="95" t="s">
        <v>90</v>
      </c>
      <c r="B3902" s="94" t="s">
        <v>90</v>
      </c>
      <c r="C3902" s="94" t="s">
        <v>90</v>
      </c>
      <c r="D3902" s="91">
        <v>0</v>
      </c>
    </row>
    <row r="3903" spans="1:4" s="7" customFormat="1">
      <c r="A3903" s="95" t="s">
        <v>90</v>
      </c>
      <c r="B3903" s="94" t="s">
        <v>90</v>
      </c>
      <c r="C3903" s="94" t="s">
        <v>90</v>
      </c>
      <c r="D3903" s="91">
        <v>0</v>
      </c>
    </row>
    <row r="3904" spans="1:4" s="7" customFormat="1">
      <c r="A3904" s="95" t="s">
        <v>90</v>
      </c>
      <c r="B3904" s="94" t="s">
        <v>90</v>
      </c>
      <c r="C3904" s="94" t="s">
        <v>90</v>
      </c>
      <c r="D3904" s="91">
        <v>0</v>
      </c>
    </row>
    <row r="3905" spans="1:4" s="7" customFormat="1">
      <c r="A3905" s="95" t="s">
        <v>90</v>
      </c>
      <c r="B3905" s="94" t="s">
        <v>90</v>
      </c>
      <c r="C3905" s="94" t="s">
        <v>90</v>
      </c>
      <c r="D3905" s="91">
        <v>0</v>
      </c>
    </row>
    <row r="3906" spans="1:4" s="7" customFormat="1">
      <c r="A3906" s="95" t="s">
        <v>90</v>
      </c>
      <c r="B3906" s="94" t="s">
        <v>90</v>
      </c>
      <c r="C3906" s="94" t="s">
        <v>90</v>
      </c>
      <c r="D3906" s="91">
        <v>0</v>
      </c>
    </row>
    <row r="3907" spans="1:4" s="7" customFormat="1">
      <c r="A3907" s="95" t="s">
        <v>90</v>
      </c>
      <c r="B3907" s="94" t="s">
        <v>90</v>
      </c>
      <c r="C3907" s="94" t="s">
        <v>90</v>
      </c>
      <c r="D3907" s="91">
        <v>0</v>
      </c>
    </row>
    <row r="3908" spans="1:4" s="7" customFormat="1">
      <c r="A3908" s="95" t="s">
        <v>90</v>
      </c>
      <c r="B3908" s="94" t="s">
        <v>90</v>
      </c>
      <c r="C3908" s="94" t="s">
        <v>90</v>
      </c>
      <c r="D3908" s="91">
        <v>0</v>
      </c>
    </row>
    <row r="3909" spans="1:4" s="7" customFormat="1">
      <c r="A3909" s="95" t="s">
        <v>90</v>
      </c>
      <c r="B3909" s="94" t="s">
        <v>90</v>
      </c>
      <c r="C3909" s="94" t="s">
        <v>90</v>
      </c>
      <c r="D3909" s="91">
        <v>0</v>
      </c>
    </row>
    <row r="3910" spans="1:4" s="7" customFormat="1">
      <c r="A3910" s="95" t="s">
        <v>90</v>
      </c>
      <c r="B3910" s="94" t="s">
        <v>90</v>
      </c>
      <c r="C3910" s="94" t="s">
        <v>90</v>
      </c>
      <c r="D3910" s="91">
        <v>0</v>
      </c>
    </row>
    <row r="3911" spans="1:4" s="7" customFormat="1">
      <c r="A3911" s="95" t="s">
        <v>90</v>
      </c>
      <c r="B3911" s="94" t="s">
        <v>90</v>
      </c>
      <c r="C3911" s="94" t="s">
        <v>90</v>
      </c>
      <c r="D3911" s="91">
        <v>0</v>
      </c>
    </row>
    <row r="3912" spans="1:4" s="7" customFormat="1">
      <c r="A3912" s="95" t="s">
        <v>90</v>
      </c>
      <c r="B3912" s="94" t="s">
        <v>90</v>
      </c>
      <c r="C3912" s="94" t="s">
        <v>90</v>
      </c>
      <c r="D3912" s="91">
        <v>0</v>
      </c>
    </row>
    <row r="3913" spans="1:4" s="7" customFormat="1">
      <c r="A3913" s="95" t="s">
        <v>90</v>
      </c>
      <c r="B3913" s="94" t="s">
        <v>90</v>
      </c>
      <c r="C3913" s="94" t="s">
        <v>90</v>
      </c>
      <c r="D3913" s="91">
        <v>0</v>
      </c>
    </row>
    <row r="3914" spans="1:4" s="7" customFormat="1">
      <c r="A3914" s="95" t="s">
        <v>90</v>
      </c>
      <c r="B3914" s="94" t="s">
        <v>90</v>
      </c>
      <c r="C3914" s="94" t="s">
        <v>90</v>
      </c>
      <c r="D3914" s="91">
        <v>0</v>
      </c>
    </row>
    <row r="3915" spans="1:4" s="7" customFormat="1">
      <c r="A3915" s="95" t="s">
        <v>90</v>
      </c>
      <c r="B3915" s="94" t="s">
        <v>90</v>
      </c>
      <c r="C3915" s="94" t="s">
        <v>90</v>
      </c>
      <c r="D3915" s="91">
        <v>0</v>
      </c>
    </row>
    <row r="3916" spans="1:4" s="7" customFormat="1">
      <c r="A3916" s="95" t="s">
        <v>90</v>
      </c>
      <c r="B3916" s="94" t="s">
        <v>90</v>
      </c>
      <c r="C3916" s="94" t="s">
        <v>90</v>
      </c>
      <c r="D3916" s="91">
        <v>0</v>
      </c>
    </row>
    <row r="3917" spans="1:4" s="7" customFormat="1">
      <c r="A3917" s="95" t="s">
        <v>90</v>
      </c>
      <c r="B3917" s="94" t="s">
        <v>90</v>
      </c>
      <c r="C3917" s="94" t="s">
        <v>90</v>
      </c>
      <c r="D3917" s="91">
        <v>0</v>
      </c>
    </row>
    <row r="3918" spans="1:4" s="7" customFormat="1">
      <c r="A3918" s="95" t="s">
        <v>90</v>
      </c>
      <c r="B3918" s="94" t="s">
        <v>90</v>
      </c>
      <c r="C3918" s="94" t="s">
        <v>90</v>
      </c>
      <c r="D3918" s="91">
        <v>0</v>
      </c>
    </row>
    <row r="3919" spans="1:4" s="7" customFormat="1">
      <c r="A3919" s="95" t="s">
        <v>90</v>
      </c>
      <c r="B3919" s="94" t="s">
        <v>90</v>
      </c>
      <c r="C3919" s="94" t="s">
        <v>90</v>
      </c>
      <c r="D3919" s="91">
        <v>0</v>
      </c>
    </row>
    <row r="3920" spans="1:4" s="7" customFormat="1">
      <c r="A3920" s="95" t="s">
        <v>90</v>
      </c>
      <c r="B3920" s="94" t="s">
        <v>90</v>
      </c>
      <c r="C3920" s="94" t="s">
        <v>90</v>
      </c>
      <c r="D3920" s="91">
        <v>0</v>
      </c>
    </row>
    <row r="3921" spans="1:4" s="7" customFormat="1">
      <c r="A3921" s="95" t="s">
        <v>90</v>
      </c>
      <c r="B3921" s="94" t="s">
        <v>90</v>
      </c>
      <c r="C3921" s="94" t="s">
        <v>90</v>
      </c>
      <c r="D3921" s="91">
        <v>0</v>
      </c>
    </row>
    <row r="3922" spans="1:4" s="7" customFormat="1">
      <c r="A3922" s="95" t="s">
        <v>90</v>
      </c>
      <c r="B3922" s="94" t="s">
        <v>90</v>
      </c>
      <c r="C3922" s="94" t="s">
        <v>90</v>
      </c>
      <c r="D3922" s="91">
        <v>0</v>
      </c>
    </row>
    <row r="3923" spans="1:4" s="7" customFormat="1">
      <c r="A3923" s="95" t="s">
        <v>90</v>
      </c>
      <c r="B3923" s="94" t="s">
        <v>90</v>
      </c>
      <c r="C3923" s="94" t="s">
        <v>90</v>
      </c>
      <c r="D3923" s="91">
        <v>0</v>
      </c>
    </row>
    <row r="3924" spans="1:4" s="7" customFormat="1">
      <c r="A3924" s="95" t="s">
        <v>90</v>
      </c>
      <c r="B3924" s="94" t="s">
        <v>90</v>
      </c>
      <c r="C3924" s="94" t="s">
        <v>90</v>
      </c>
      <c r="D3924" s="91">
        <v>0</v>
      </c>
    </row>
    <row r="3925" spans="1:4" s="7" customFormat="1">
      <c r="A3925" s="95" t="s">
        <v>90</v>
      </c>
      <c r="B3925" s="94" t="s">
        <v>90</v>
      </c>
      <c r="C3925" s="94" t="s">
        <v>90</v>
      </c>
      <c r="D3925" s="91">
        <v>0</v>
      </c>
    </row>
    <row r="3926" spans="1:4" s="7" customFormat="1">
      <c r="A3926" s="95" t="s">
        <v>90</v>
      </c>
      <c r="B3926" s="94" t="s">
        <v>90</v>
      </c>
      <c r="C3926" s="94" t="s">
        <v>90</v>
      </c>
      <c r="D3926" s="91">
        <v>0</v>
      </c>
    </row>
    <row r="3927" spans="1:4" s="7" customFormat="1">
      <c r="A3927" s="95" t="s">
        <v>90</v>
      </c>
      <c r="B3927" s="94" t="s">
        <v>90</v>
      </c>
      <c r="C3927" s="94" t="s">
        <v>90</v>
      </c>
      <c r="D3927" s="91">
        <v>0</v>
      </c>
    </row>
    <row r="3928" spans="1:4" s="7" customFormat="1">
      <c r="A3928" s="95" t="s">
        <v>90</v>
      </c>
      <c r="B3928" s="94" t="s">
        <v>90</v>
      </c>
      <c r="C3928" s="94" t="s">
        <v>90</v>
      </c>
      <c r="D3928" s="91">
        <v>0</v>
      </c>
    </row>
    <row r="3929" spans="1:4" s="7" customFormat="1">
      <c r="A3929" s="95" t="s">
        <v>90</v>
      </c>
      <c r="B3929" s="94" t="s">
        <v>90</v>
      </c>
      <c r="C3929" s="94" t="s">
        <v>90</v>
      </c>
      <c r="D3929" s="91">
        <v>0</v>
      </c>
    </row>
    <row r="3930" spans="1:4" s="7" customFormat="1">
      <c r="A3930" s="95" t="s">
        <v>90</v>
      </c>
      <c r="B3930" s="94" t="s">
        <v>90</v>
      </c>
      <c r="C3930" s="94" t="s">
        <v>90</v>
      </c>
      <c r="D3930" s="91">
        <v>0</v>
      </c>
    </row>
    <row r="3931" spans="1:4" s="7" customFormat="1">
      <c r="A3931" s="95" t="s">
        <v>90</v>
      </c>
      <c r="B3931" s="94" t="s">
        <v>90</v>
      </c>
      <c r="C3931" s="94" t="s">
        <v>90</v>
      </c>
      <c r="D3931" s="91">
        <v>0</v>
      </c>
    </row>
    <row r="3932" spans="1:4" s="7" customFormat="1">
      <c r="A3932" s="95" t="s">
        <v>90</v>
      </c>
      <c r="B3932" s="94" t="s">
        <v>90</v>
      </c>
      <c r="C3932" s="94" t="s">
        <v>90</v>
      </c>
      <c r="D3932" s="91">
        <v>0</v>
      </c>
    </row>
    <row r="3933" spans="1:4" s="7" customFormat="1">
      <c r="A3933" s="95" t="s">
        <v>90</v>
      </c>
      <c r="B3933" s="94" t="s">
        <v>90</v>
      </c>
      <c r="C3933" s="94" t="s">
        <v>90</v>
      </c>
      <c r="D3933" s="91">
        <v>0</v>
      </c>
    </row>
    <row r="3934" spans="1:4" s="7" customFormat="1">
      <c r="A3934" s="95" t="s">
        <v>90</v>
      </c>
      <c r="B3934" s="94" t="s">
        <v>90</v>
      </c>
      <c r="C3934" s="94" t="s">
        <v>90</v>
      </c>
      <c r="D3934" s="91">
        <v>0</v>
      </c>
    </row>
    <row r="3935" spans="1:4" s="7" customFormat="1">
      <c r="A3935" s="95" t="s">
        <v>90</v>
      </c>
      <c r="B3935" s="94" t="s">
        <v>90</v>
      </c>
      <c r="C3935" s="94" t="s">
        <v>90</v>
      </c>
      <c r="D3935" s="91">
        <v>0</v>
      </c>
    </row>
    <row r="3936" spans="1:4" s="7" customFormat="1">
      <c r="A3936" s="95" t="s">
        <v>90</v>
      </c>
      <c r="B3936" s="94" t="s">
        <v>90</v>
      </c>
      <c r="C3936" s="94" t="s">
        <v>90</v>
      </c>
      <c r="D3936" s="91">
        <v>0</v>
      </c>
    </row>
    <row r="3937" spans="1:4" s="7" customFormat="1">
      <c r="A3937" s="95" t="s">
        <v>90</v>
      </c>
      <c r="B3937" s="94" t="s">
        <v>90</v>
      </c>
      <c r="C3937" s="94" t="s">
        <v>90</v>
      </c>
      <c r="D3937" s="91">
        <v>0</v>
      </c>
    </row>
    <row r="3938" spans="1:4" s="7" customFormat="1">
      <c r="A3938" s="95" t="s">
        <v>90</v>
      </c>
      <c r="B3938" s="94" t="s">
        <v>90</v>
      </c>
      <c r="C3938" s="94" t="s">
        <v>90</v>
      </c>
      <c r="D3938" s="91">
        <v>0</v>
      </c>
    </row>
    <row r="3939" spans="1:4" s="7" customFormat="1">
      <c r="A3939" s="95" t="s">
        <v>90</v>
      </c>
      <c r="B3939" s="94" t="s">
        <v>90</v>
      </c>
      <c r="C3939" s="94" t="s">
        <v>90</v>
      </c>
      <c r="D3939" s="91">
        <v>0</v>
      </c>
    </row>
    <row r="3940" spans="1:4" s="7" customFormat="1">
      <c r="A3940" s="95" t="s">
        <v>90</v>
      </c>
      <c r="B3940" s="94" t="s">
        <v>90</v>
      </c>
      <c r="C3940" s="94" t="s">
        <v>90</v>
      </c>
      <c r="D3940" s="91">
        <v>0</v>
      </c>
    </row>
    <row r="3941" spans="1:4" s="7" customFormat="1">
      <c r="A3941" s="95" t="s">
        <v>90</v>
      </c>
      <c r="B3941" s="94" t="s">
        <v>90</v>
      </c>
      <c r="C3941" s="94" t="s">
        <v>90</v>
      </c>
      <c r="D3941" s="91">
        <v>0</v>
      </c>
    </row>
    <row r="3942" spans="1:4" s="7" customFormat="1">
      <c r="A3942" s="95" t="s">
        <v>90</v>
      </c>
      <c r="B3942" s="94" t="s">
        <v>90</v>
      </c>
      <c r="C3942" s="94" t="s">
        <v>90</v>
      </c>
      <c r="D3942" s="91">
        <v>0</v>
      </c>
    </row>
    <row r="3943" spans="1:4" s="7" customFormat="1">
      <c r="A3943" s="95" t="s">
        <v>90</v>
      </c>
      <c r="B3943" s="94" t="s">
        <v>90</v>
      </c>
      <c r="C3943" s="94" t="s">
        <v>90</v>
      </c>
      <c r="D3943" s="91">
        <v>0</v>
      </c>
    </row>
    <row r="3944" spans="1:4" s="7" customFormat="1">
      <c r="A3944" s="95" t="s">
        <v>90</v>
      </c>
      <c r="B3944" s="94" t="s">
        <v>90</v>
      </c>
      <c r="C3944" s="94" t="s">
        <v>90</v>
      </c>
      <c r="D3944" s="91">
        <v>0</v>
      </c>
    </row>
    <row r="3945" spans="1:4" s="7" customFormat="1">
      <c r="A3945" s="95" t="s">
        <v>90</v>
      </c>
      <c r="B3945" s="94" t="s">
        <v>90</v>
      </c>
      <c r="C3945" s="94" t="s">
        <v>90</v>
      </c>
      <c r="D3945" s="91">
        <v>0</v>
      </c>
    </row>
    <row r="3946" spans="1:4" s="7" customFormat="1">
      <c r="A3946" s="95" t="s">
        <v>90</v>
      </c>
      <c r="B3946" s="94" t="s">
        <v>90</v>
      </c>
      <c r="C3946" s="94" t="s">
        <v>90</v>
      </c>
      <c r="D3946" s="91">
        <v>0</v>
      </c>
    </row>
    <row r="3947" spans="1:4" s="7" customFormat="1">
      <c r="A3947" s="95" t="s">
        <v>90</v>
      </c>
      <c r="B3947" s="94" t="s">
        <v>90</v>
      </c>
      <c r="C3947" s="94" t="s">
        <v>90</v>
      </c>
      <c r="D3947" s="91">
        <v>0</v>
      </c>
    </row>
    <row r="3948" spans="1:4" s="7" customFormat="1">
      <c r="A3948" s="95" t="s">
        <v>90</v>
      </c>
      <c r="B3948" s="94" t="s">
        <v>90</v>
      </c>
      <c r="C3948" s="94" t="s">
        <v>90</v>
      </c>
      <c r="D3948" s="91">
        <v>0</v>
      </c>
    </row>
    <row r="3949" spans="1:4" s="7" customFormat="1">
      <c r="A3949" s="95" t="s">
        <v>90</v>
      </c>
      <c r="B3949" s="94" t="s">
        <v>90</v>
      </c>
      <c r="C3949" s="94" t="s">
        <v>90</v>
      </c>
      <c r="D3949" s="91">
        <v>0</v>
      </c>
    </row>
    <row r="3950" spans="1:4" s="7" customFormat="1">
      <c r="A3950" s="95" t="s">
        <v>90</v>
      </c>
      <c r="B3950" s="94" t="s">
        <v>90</v>
      </c>
      <c r="C3950" s="94" t="s">
        <v>90</v>
      </c>
      <c r="D3950" s="91">
        <v>0</v>
      </c>
    </row>
    <row r="3951" spans="1:4" s="7" customFormat="1">
      <c r="A3951" s="95" t="s">
        <v>90</v>
      </c>
      <c r="B3951" s="94" t="s">
        <v>90</v>
      </c>
      <c r="C3951" s="94" t="s">
        <v>90</v>
      </c>
      <c r="D3951" s="91">
        <v>0</v>
      </c>
    </row>
    <row r="3952" spans="1:4" s="7" customFormat="1">
      <c r="A3952" s="95" t="s">
        <v>90</v>
      </c>
      <c r="B3952" s="94" t="s">
        <v>90</v>
      </c>
      <c r="C3952" s="94" t="s">
        <v>90</v>
      </c>
      <c r="D3952" s="91">
        <v>0</v>
      </c>
    </row>
    <row r="3953" spans="1:4" s="7" customFormat="1">
      <c r="A3953" s="95" t="s">
        <v>90</v>
      </c>
      <c r="B3953" s="94" t="s">
        <v>90</v>
      </c>
      <c r="C3953" s="94" t="s">
        <v>90</v>
      </c>
      <c r="D3953" s="91">
        <v>0</v>
      </c>
    </row>
    <row r="3954" spans="1:4" s="7" customFormat="1">
      <c r="A3954" s="95" t="s">
        <v>90</v>
      </c>
      <c r="B3954" s="94" t="s">
        <v>90</v>
      </c>
      <c r="C3954" s="94" t="s">
        <v>90</v>
      </c>
      <c r="D3954" s="91">
        <v>0</v>
      </c>
    </row>
    <row r="3955" spans="1:4" s="7" customFormat="1">
      <c r="A3955" s="95" t="s">
        <v>90</v>
      </c>
      <c r="B3955" s="94" t="s">
        <v>90</v>
      </c>
      <c r="C3955" s="94" t="s">
        <v>90</v>
      </c>
      <c r="D3955" s="91">
        <v>0</v>
      </c>
    </row>
    <row r="3956" spans="1:4" s="7" customFormat="1">
      <c r="A3956" s="95" t="s">
        <v>90</v>
      </c>
      <c r="B3956" s="94" t="s">
        <v>90</v>
      </c>
      <c r="C3956" s="94" t="s">
        <v>90</v>
      </c>
      <c r="D3956" s="91">
        <v>0</v>
      </c>
    </row>
    <row r="3957" spans="1:4" s="7" customFormat="1">
      <c r="A3957" s="95" t="s">
        <v>90</v>
      </c>
      <c r="B3957" s="94" t="s">
        <v>90</v>
      </c>
      <c r="C3957" s="94" t="s">
        <v>90</v>
      </c>
      <c r="D3957" s="91">
        <v>0</v>
      </c>
    </row>
    <row r="3958" spans="1:4" s="7" customFormat="1">
      <c r="A3958" s="95" t="s">
        <v>90</v>
      </c>
      <c r="B3958" s="94" t="s">
        <v>90</v>
      </c>
      <c r="C3958" s="94" t="s">
        <v>90</v>
      </c>
      <c r="D3958" s="91">
        <v>0</v>
      </c>
    </row>
    <row r="3959" spans="1:4" s="7" customFormat="1">
      <c r="A3959" s="95" t="s">
        <v>90</v>
      </c>
      <c r="B3959" s="94" t="s">
        <v>90</v>
      </c>
      <c r="C3959" s="94" t="s">
        <v>90</v>
      </c>
      <c r="D3959" s="91">
        <v>0</v>
      </c>
    </row>
    <row r="3960" spans="1:4" s="7" customFormat="1">
      <c r="A3960" s="95" t="s">
        <v>90</v>
      </c>
      <c r="B3960" s="94" t="s">
        <v>90</v>
      </c>
      <c r="C3960" s="94" t="s">
        <v>90</v>
      </c>
      <c r="D3960" s="91">
        <v>0</v>
      </c>
    </row>
    <row r="3961" spans="1:4" s="7" customFormat="1">
      <c r="A3961" s="95" t="s">
        <v>90</v>
      </c>
      <c r="B3961" s="94" t="s">
        <v>90</v>
      </c>
      <c r="C3961" s="94" t="s">
        <v>90</v>
      </c>
      <c r="D3961" s="91">
        <v>0</v>
      </c>
    </row>
    <row r="3962" spans="1:4" s="7" customFormat="1">
      <c r="A3962" s="95" t="s">
        <v>90</v>
      </c>
      <c r="B3962" s="94" t="s">
        <v>90</v>
      </c>
      <c r="C3962" s="94" t="s">
        <v>90</v>
      </c>
      <c r="D3962" s="91">
        <v>0</v>
      </c>
    </row>
    <row r="3963" spans="1:4" s="7" customFormat="1">
      <c r="A3963" s="95" t="s">
        <v>90</v>
      </c>
      <c r="B3963" s="94" t="s">
        <v>90</v>
      </c>
      <c r="C3963" s="94" t="s">
        <v>90</v>
      </c>
      <c r="D3963" s="91">
        <v>0</v>
      </c>
    </row>
    <row r="3964" spans="1:4" s="7" customFormat="1">
      <c r="A3964" s="95" t="s">
        <v>90</v>
      </c>
      <c r="B3964" s="94" t="s">
        <v>90</v>
      </c>
      <c r="C3964" s="94" t="s">
        <v>90</v>
      </c>
      <c r="D3964" s="91">
        <v>0</v>
      </c>
    </row>
    <row r="3965" spans="1:4" s="7" customFormat="1">
      <c r="A3965" s="95" t="s">
        <v>90</v>
      </c>
      <c r="B3965" s="94" t="s">
        <v>90</v>
      </c>
      <c r="C3965" s="94" t="s">
        <v>90</v>
      </c>
      <c r="D3965" s="91">
        <v>0</v>
      </c>
    </row>
    <row r="3966" spans="1:4" s="7" customFormat="1">
      <c r="A3966" s="95" t="s">
        <v>90</v>
      </c>
      <c r="B3966" s="94" t="s">
        <v>90</v>
      </c>
      <c r="C3966" s="94" t="s">
        <v>90</v>
      </c>
      <c r="D3966" s="91">
        <v>0</v>
      </c>
    </row>
    <row r="3967" spans="1:4" s="7" customFormat="1">
      <c r="A3967" s="95" t="s">
        <v>90</v>
      </c>
      <c r="B3967" s="94" t="s">
        <v>90</v>
      </c>
      <c r="C3967" s="94" t="s">
        <v>90</v>
      </c>
      <c r="D3967" s="91">
        <v>0</v>
      </c>
    </row>
    <row r="3968" spans="1:4" s="7" customFormat="1">
      <c r="A3968" s="95" t="s">
        <v>90</v>
      </c>
      <c r="B3968" s="94" t="s">
        <v>90</v>
      </c>
      <c r="C3968" s="94" t="s">
        <v>90</v>
      </c>
      <c r="D3968" s="91">
        <v>0</v>
      </c>
    </row>
    <row r="3969" spans="1:4" s="7" customFormat="1">
      <c r="A3969" s="95" t="s">
        <v>90</v>
      </c>
      <c r="B3969" s="94" t="s">
        <v>90</v>
      </c>
      <c r="C3969" s="94" t="s">
        <v>90</v>
      </c>
      <c r="D3969" s="91">
        <v>0</v>
      </c>
    </row>
    <row r="3970" spans="1:4" s="7" customFormat="1">
      <c r="A3970" s="95" t="s">
        <v>90</v>
      </c>
      <c r="B3970" s="94" t="s">
        <v>90</v>
      </c>
      <c r="C3970" s="94" t="s">
        <v>90</v>
      </c>
      <c r="D3970" s="91">
        <v>0</v>
      </c>
    </row>
    <row r="3971" spans="1:4" s="7" customFormat="1">
      <c r="A3971" s="95" t="s">
        <v>90</v>
      </c>
      <c r="B3971" s="94" t="s">
        <v>90</v>
      </c>
      <c r="C3971" s="94" t="s">
        <v>90</v>
      </c>
      <c r="D3971" s="91">
        <v>0</v>
      </c>
    </row>
    <row r="3972" spans="1:4" s="7" customFormat="1">
      <c r="A3972" s="95" t="s">
        <v>90</v>
      </c>
      <c r="B3972" s="94" t="s">
        <v>90</v>
      </c>
      <c r="C3972" s="94" t="s">
        <v>90</v>
      </c>
      <c r="D3972" s="91">
        <v>0</v>
      </c>
    </row>
    <row r="3973" spans="1:4" s="7" customFormat="1">
      <c r="A3973" s="95" t="s">
        <v>90</v>
      </c>
      <c r="B3973" s="94" t="s">
        <v>90</v>
      </c>
      <c r="C3973" s="94" t="s">
        <v>90</v>
      </c>
      <c r="D3973" s="91">
        <v>0</v>
      </c>
    </row>
    <row r="3974" spans="1:4" s="7" customFormat="1">
      <c r="A3974" s="95" t="s">
        <v>90</v>
      </c>
      <c r="B3974" s="94" t="s">
        <v>90</v>
      </c>
      <c r="C3974" s="94" t="s">
        <v>90</v>
      </c>
      <c r="D3974" s="91">
        <v>0</v>
      </c>
    </row>
    <row r="3975" spans="1:4" s="7" customFormat="1">
      <c r="A3975" s="95" t="s">
        <v>90</v>
      </c>
      <c r="B3975" s="94" t="s">
        <v>90</v>
      </c>
      <c r="C3975" s="94" t="s">
        <v>90</v>
      </c>
      <c r="D3975" s="91">
        <v>0</v>
      </c>
    </row>
    <row r="3976" spans="1:4" s="7" customFormat="1">
      <c r="A3976" s="95" t="s">
        <v>90</v>
      </c>
      <c r="B3976" s="94" t="s">
        <v>90</v>
      </c>
      <c r="C3976" s="94" t="s">
        <v>90</v>
      </c>
      <c r="D3976" s="91">
        <v>0</v>
      </c>
    </row>
    <row r="3977" spans="1:4" s="7" customFormat="1">
      <c r="A3977" s="95" t="s">
        <v>90</v>
      </c>
      <c r="B3977" s="94" t="s">
        <v>90</v>
      </c>
      <c r="C3977" s="94" t="s">
        <v>90</v>
      </c>
      <c r="D3977" s="91">
        <v>0</v>
      </c>
    </row>
    <row r="3978" spans="1:4" s="7" customFormat="1">
      <c r="A3978" s="95" t="s">
        <v>90</v>
      </c>
      <c r="B3978" s="94" t="s">
        <v>90</v>
      </c>
      <c r="C3978" s="94" t="s">
        <v>90</v>
      </c>
      <c r="D3978" s="91">
        <v>0</v>
      </c>
    </row>
    <row r="3979" spans="1:4" s="7" customFormat="1">
      <c r="A3979" s="95" t="s">
        <v>90</v>
      </c>
      <c r="B3979" s="94" t="s">
        <v>90</v>
      </c>
      <c r="C3979" s="94" t="s">
        <v>90</v>
      </c>
      <c r="D3979" s="91">
        <v>0</v>
      </c>
    </row>
    <row r="3980" spans="1:4" s="7" customFormat="1">
      <c r="A3980" s="95" t="s">
        <v>90</v>
      </c>
      <c r="B3980" s="94" t="s">
        <v>90</v>
      </c>
      <c r="C3980" s="94" t="s">
        <v>90</v>
      </c>
      <c r="D3980" s="91">
        <v>0</v>
      </c>
    </row>
    <row r="3981" spans="1:4" s="7" customFormat="1">
      <c r="A3981" s="95" t="s">
        <v>90</v>
      </c>
      <c r="B3981" s="94" t="s">
        <v>90</v>
      </c>
      <c r="C3981" s="94" t="s">
        <v>90</v>
      </c>
      <c r="D3981" s="91">
        <v>0</v>
      </c>
    </row>
    <row r="3982" spans="1:4" s="7" customFormat="1">
      <c r="A3982" s="95" t="s">
        <v>90</v>
      </c>
      <c r="B3982" s="94" t="s">
        <v>90</v>
      </c>
      <c r="C3982" s="94" t="s">
        <v>90</v>
      </c>
      <c r="D3982" s="91">
        <v>0</v>
      </c>
    </row>
    <row r="3983" spans="1:4" s="7" customFormat="1">
      <c r="A3983" s="95" t="s">
        <v>90</v>
      </c>
      <c r="B3983" s="94" t="s">
        <v>90</v>
      </c>
      <c r="C3983" s="94" t="s">
        <v>90</v>
      </c>
      <c r="D3983" s="91">
        <v>0</v>
      </c>
    </row>
    <row r="3984" spans="1:4" s="7" customFormat="1">
      <c r="A3984" s="95" t="s">
        <v>90</v>
      </c>
      <c r="B3984" s="94" t="s">
        <v>90</v>
      </c>
      <c r="C3984" s="94" t="s">
        <v>90</v>
      </c>
      <c r="D3984" s="91">
        <v>0</v>
      </c>
    </row>
    <row r="3985" spans="1:4" s="7" customFormat="1">
      <c r="A3985" s="95" t="s">
        <v>90</v>
      </c>
      <c r="B3985" s="94" t="s">
        <v>90</v>
      </c>
      <c r="C3985" s="94" t="s">
        <v>90</v>
      </c>
      <c r="D3985" s="91">
        <v>0</v>
      </c>
    </row>
    <row r="3986" spans="1:4" s="7" customFormat="1">
      <c r="A3986" s="95" t="s">
        <v>90</v>
      </c>
      <c r="B3986" s="94" t="s">
        <v>90</v>
      </c>
      <c r="C3986" s="94" t="s">
        <v>90</v>
      </c>
      <c r="D3986" s="91">
        <v>0</v>
      </c>
    </row>
    <row r="3987" spans="1:4" s="7" customFormat="1">
      <c r="A3987" s="95" t="s">
        <v>90</v>
      </c>
      <c r="B3987" s="94" t="s">
        <v>90</v>
      </c>
      <c r="C3987" s="94" t="s">
        <v>90</v>
      </c>
      <c r="D3987" s="91">
        <v>0</v>
      </c>
    </row>
    <row r="3988" spans="1:4" s="7" customFormat="1">
      <c r="A3988" s="95" t="s">
        <v>90</v>
      </c>
      <c r="B3988" s="94" t="s">
        <v>90</v>
      </c>
      <c r="C3988" s="94" t="s">
        <v>90</v>
      </c>
      <c r="D3988" s="91">
        <v>0</v>
      </c>
    </row>
    <row r="3989" spans="1:4" s="7" customFormat="1">
      <c r="A3989" s="95" t="s">
        <v>90</v>
      </c>
      <c r="B3989" s="94" t="s">
        <v>90</v>
      </c>
      <c r="C3989" s="94" t="s">
        <v>90</v>
      </c>
      <c r="D3989" s="91">
        <v>0</v>
      </c>
    </row>
    <row r="3990" spans="1:4" s="7" customFormat="1">
      <c r="A3990" s="95" t="s">
        <v>90</v>
      </c>
      <c r="B3990" s="94" t="s">
        <v>90</v>
      </c>
      <c r="C3990" s="94" t="s">
        <v>90</v>
      </c>
      <c r="D3990" s="91">
        <v>0</v>
      </c>
    </row>
    <row r="3991" spans="1:4" s="7" customFormat="1">
      <c r="A3991" s="95" t="s">
        <v>90</v>
      </c>
      <c r="B3991" s="94" t="s">
        <v>90</v>
      </c>
      <c r="C3991" s="94" t="s">
        <v>90</v>
      </c>
      <c r="D3991" s="91">
        <v>0</v>
      </c>
    </row>
    <row r="3992" spans="1:4" s="7" customFormat="1">
      <c r="A3992" s="95" t="s">
        <v>90</v>
      </c>
      <c r="B3992" s="94" t="s">
        <v>90</v>
      </c>
      <c r="C3992" s="94" t="s">
        <v>90</v>
      </c>
      <c r="D3992" s="91">
        <v>0</v>
      </c>
    </row>
    <row r="3993" spans="1:4" s="7" customFormat="1">
      <c r="A3993" s="95" t="s">
        <v>90</v>
      </c>
      <c r="B3993" s="94" t="s">
        <v>90</v>
      </c>
      <c r="C3993" s="94" t="s">
        <v>90</v>
      </c>
      <c r="D3993" s="91">
        <v>0</v>
      </c>
    </row>
    <row r="3994" spans="1:4" s="7" customFormat="1">
      <c r="A3994" s="95" t="s">
        <v>90</v>
      </c>
      <c r="B3994" s="94" t="s">
        <v>90</v>
      </c>
      <c r="C3994" s="94" t="s">
        <v>90</v>
      </c>
      <c r="D3994" s="91">
        <v>0</v>
      </c>
    </row>
    <row r="3995" spans="1:4" s="7" customFormat="1">
      <c r="A3995" s="95" t="s">
        <v>90</v>
      </c>
      <c r="B3995" s="94" t="s">
        <v>90</v>
      </c>
      <c r="C3995" s="94" t="s">
        <v>90</v>
      </c>
      <c r="D3995" s="91">
        <v>0</v>
      </c>
    </row>
    <row r="3996" spans="1:4" s="7" customFormat="1">
      <c r="A3996" s="95" t="s">
        <v>90</v>
      </c>
      <c r="B3996" s="94" t="s">
        <v>90</v>
      </c>
      <c r="C3996" s="94" t="s">
        <v>90</v>
      </c>
      <c r="D3996" s="91">
        <v>0</v>
      </c>
    </row>
    <row r="3997" spans="1:4" s="7" customFormat="1">
      <c r="A3997" s="95" t="s">
        <v>90</v>
      </c>
      <c r="B3997" s="94" t="s">
        <v>90</v>
      </c>
      <c r="C3997" s="94" t="s">
        <v>90</v>
      </c>
      <c r="D3997" s="91">
        <v>0</v>
      </c>
    </row>
    <row r="3998" spans="1:4" s="7" customFormat="1">
      <c r="A3998" s="95" t="s">
        <v>90</v>
      </c>
      <c r="B3998" s="94" t="s">
        <v>90</v>
      </c>
      <c r="C3998" s="94" t="s">
        <v>90</v>
      </c>
      <c r="D3998" s="91">
        <v>0</v>
      </c>
    </row>
    <row r="3999" spans="1:4" s="7" customFormat="1">
      <c r="A3999" s="95" t="s">
        <v>90</v>
      </c>
      <c r="B3999" s="94" t="s">
        <v>90</v>
      </c>
      <c r="C3999" s="94" t="s">
        <v>90</v>
      </c>
      <c r="D3999" s="91">
        <v>0</v>
      </c>
    </row>
    <row r="4000" spans="1:4" s="7" customFormat="1">
      <c r="A4000" s="95" t="s">
        <v>90</v>
      </c>
      <c r="B4000" s="94" t="s">
        <v>90</v>
      </c>
      <c r="C4000" s="94" t="s">
        <v>90</v>
      </c>
      <c r="D4000" s="91">
        <v>0</v>
      </c>
    </row>
    <row r="4001" spans="1:4" s="7" customFormat="1">
      <c r="A4001" s="95" t="s">
        <v>90</v>
      </c>
      <c r="B4001" s="94" t="s">
        <v>90</v>
      </c>
      <c r="C4001" s="94" t="s">
        <v>90</v>
      </c>
      <c r="D4001" s="91">
        <v>0</v>
      </c>
    </row>
    <row r="4002" spans="1:4" s="7" customFormat="1">
      <c r="A4002" s="95" t="s">
        <v>90</v>
      </c>
      <c r="B4002" s="94" t="s">
        <v>90</v>
      </c>
      <c r="C4002" s="94" t="s">
        <v>90</v>
      </c>
      <c r="D4002" s="91">
        <v>0</v>
      </c>
    </row>
    <row r="4003" spans="1:4" s="7" customFormat="1">
      <c r="A4003" s="95" t="s">
        <v>90</v>
      </c>
      <c r="B4003" s="94" t="s">
        <v>90</v>
      </c>
      <c r="C4003" s="94" t="s">
        <v>90</v>
      </c>
      <c r="D4003" s="91">
        <v>0</v>
      </c>
    </row>
    <row r="4004" spans="1:4" s="7" customFormat="1">
      <c r="A4004" s="95" t="s">
        <v>90</v>
      </c>
      <c r="B4004" s="94" t="s">
        <v>90</v>
      </c>
      <c r="C4004" s="94" t="s">
        <v>90</v>
      </c>
      <c r="D4004" s="91">
        <v>0</v>
      </c>
    </row>
    <row r="4005" spans="1:4" s="7" customFormat="1">
      <c r="A4005" s="95" t="s">
        <v>90</v>
      </c>
      <c r="B4005" s="94" t="s">
        <v>90</v>
      </c>
      <c r="C4005" s="94" t="s">
        <v>90</v>
      </c>
      <c r="D4005" s="91">
        <v>0</v>
      </c>
    </row>
    <row r="4006" spans="1:4" s="7" customFormat="1">
      <c r="A4006" s="95" t="s">
        <v>90</v>
      </c>
      <c r="B4006" s="94" t="s">
        <v>90</v>
      </c>
      <c r="C4006" s="94" t="s">
        <v>90</v>
      </c>
      <c r="D4006" s="91">
        <v>0</v>
      </c>
    </row>
    <row r="4007" spans="1:4" s="7" customFormat="1">
      <c r="A4007" s="95" t="s">
        <v>90</v>
      </c>
      <c r="B4007" s="94" t="s">
        <v>90</v>
      </c>
      <c r="C4007" s="94" t="s">
        <v>90</v>
      </c>
      <c r="D4007" s="91">
        <v>0</v>
      </c>
    </row>
    <row r="4008" spans="1:4" s="7" customFormat="1">
      <c r="A4008" s="95" t="s">
        <v>90</v>
      </c>
      <c r="B4008" s="94" t="s">
        <v>90</v>
      </c>
      <c r="C4008" s="94" t="s">
        <v>90</v>
      </c>
      <c r="D4008" s="91">
        <v>0</v>
      </c>
    </row>
    <row r="4009" spans="1:4" s="7" customFormat="1">
      <c r="A4009" s="95" t="s">
        <v>90</v>
      </c>
      <c r="B4009" s="94" t="s">
        <v>90</v>
      </c>
      <c r="C4009" s="94" t="s">
        <v>90</v>
      </c>
      <c r="D4009" s="91">
        <v>0</v>
      </c>
    </row>
    <row r="4010" spans="1:4" s="7" customFormat="1">
      <c r="A4010" s="95" t="s">
        <v>90</v>
      </c>
      <c r="B4010" s="94" t="s">
        <v>90</v>
      </c>
      <c r="C4010" s="94" t="s">
        <v>90</v>
      </c>
      <c r="D4010" s="91">
        <v>0</v>
      </c>
    </row>
    <row r="4011" spans="1:4" s="7" customFormat="1">
      <c r="A4011" s="95" t="s">
        <v>90</v>
      </c>
      <c r="B4011" s="94" t="s">
        <v>90</v>
      </c>
      <c r="C4011" s="94" t="s">
        <v>90</v>
      </c>
      <c r="D4011" s="91">
        <v>0</v>
      </c>
    </row>
    <row r="4012" spans="1:4" s="7" customFormat="1">
      <c r="A4012" s="95" t="s">
        <v>90</v>
      </c>
      <c r="B4012" s="94" t="s">
        <v>90</v>
      </c>
      <c r="C4012" s="94" t="s">
        <v>90</v>
      </c>
      <c r="D4012" s="91">
        <v>0</v>
      </c>
    </row>
    <row r="4013" spans="1:4" s="7" customFormat="1">
      <c r="A4013" s="95" t="s">
        <v>90</v>
      </c>
      <c r="B4013" s="94" t="s">
        <v>90</v>
      </c>
      <c r="C4013" s="94" t="s">
        <v>90</v>
      </c>
      <c r="D4013" s="91">
        <v>0</v>
      </c>
    </row>
    <row r="4014" spans="1:4" s="7" customFormat="1">
      <c r="A4014" s="95" t="s">
        <v>90</v>
      </c>
      <c r="B4014" s="94" t="s">
        <v>90</v>
      </c>
      <c r="C4014" s="94" t="s">
        <v>90</v>
      </c>
      <c r="D4014" s="91">
        <v>0</v>
      </c>
    </row>
    <row r="4015" spans="1:4" s="7" customFormat="1">
      <c r="A4015" s="95" t="s">
        <v>90</v>
      </c>
      <c r="B4015" s="94" t="s">
        <v>90</v>
      </c>
      <c r="C4015" s="94" t="s">
        <v>90</v>
      </c>
      <c r="D4015" s="91">
        <v>0</v>
      </c>
    </row>
    <row r="4016" spans="1:4" s="7" customFormat="1">
      <c r="A4016" s="95" t="s">
        <v>90</v>
      </c>
      <c r="B4016" s="94" t="s">
        <v>90</v>
      </c>
      <c r="C4016" s="94" t="s">
        <v>90</v>
      </c>
      <c r="D4016" s="91">
        <v>0</v>
      </c>
    </row>
    <row r="4017" spans="1:4" s="7" customFormat="1">
      <c r="A4017" s="95" t="s">
        <v>90</v>
      </c>
      <c r="B4017" s="94" t="s">
        <v>90</v>
      </c>
      <c r="C4017" s="94" t="s">
        <v>90</v>
      </c>
      <c r="D4017" s="91">
        <v>0</v>
      </c>
    </row>
    <row r="4018" spans="1:4" s="7" customFormat="1">
      <c r="A4018" s="95" t="s">
        <v>90</v>
      </c>
      <c r="B4018" s="94" t="s">
        <v>90</v>
      </c>
      <c r="C4018" s="94" t="s">
        <v>90</v>
      </c>
      <c r="D4018" s="91">
        <v>0</v>
      </c>
    </row>
    <row r="4019" spans="1:4" s="7" customFormat="1">
      <c r="A4019" s="95" t="s">
        <v>90</v>
      </c>
      <c r="B4019" s="94" t="s">
        <v>90</v>
      </c>
      <c r="C4019" s="94" t="s">
        <v>90</v>
      </c>
      <c r="D4019" s="91">
        <v>0</v>
      </c>
    </row>
    <row r="4020" spans="1:4" s="7" customFormat="1">
      <c r="A4020" s="95" t="s">
        <v>90</v>
      </c>
      <c r="B4020" s="94" t="s">
        <v>90</v>
      </c>
      <c r="C4020" s="94" t="s">
        <v>90</v>
      </c>
      <c r="D4020" s="91">
        <v>0</v>
      </c>
    </row>
    <row r="4021" spans="1:4" s="7" customFormat="1">
      <c r="A4021" s="95" t="s">
        <v>90</v>
      </c>
      <c r="B4021" s="94" t="s">
        <v>90</v>
      </c>
      <c r="C4021" s="94" t="s">
        <v>90</v>
      </c>
      <c r="D4021" s="91">
        <v>0</v>
      </c>
    </row>
    <row r="4022" spans="1:4" s="7" customFormat="1">
      <c r="A4022" s="95" t="s">
        <v>90</v>
      </c>
      <c r="B4022" s="94" t="s">
        <v>90</v>
      </c>
      <c r="C4022" s="94" t="s">
        <v>90</v>
      </c>
      <c r="D4022" s="91">
        <v>0</v>
      </c>
    </row>
    <row r="4023" spans="1:4" s="7" customFormat="1">
      <c r="A4023" s="95" t="s">
        <v>90</v>
      </c>
      <c r="B4023" s="94" t="s">
        <v>90</v>
      </c>
      <c r="C4023" s="94" t="s">
        <v>90</v>
      </c>
      <c r="D4023" s="91">
        <v>0</v>
      </c>
    </row>
    <row r="4024" spans="1:4" s="7" customFormat="1">
      <c r="A4024" s="95" t="s">
        <v>90</v>
      </c>
      <c r="B4024" s="94" t="s">
        <v>90</v>
      </c>
      <c r="C4024" s="94" t="s">
        <v>90</v>
      </c>
      <c r="D4024" s="91">
        <v>0</v>
      </c>
    </row>
    <row r="4025" spans="1:4" s="7" customFormat="1">
      <c r="A4025" s="95" t="s">
        <v>90</v>
      </c>
      <c r="B4025" s="94" t="s">
        <v>90</v>
      </c>
      <c r="C4025" s="94" t="s">
        <v>90</v>
      </c>
      <c r="D4025" s="91">
        <v>0</v>
      </c>
    </row>
    <row r="4026" spans="1:4" s="7" customFormat="1">
      <c r="A4026" s="95" t="s">
        <v>90</v>
      </c>
      <c r="B4026" s="94" t="s">
        <v>90</v>
      </c>
      <c r="C4026" s="94" t="s">
        <v>90</v>
      </c>
      <c r="D4026" s="91">
        <v>0</v>
      </c>
    </row>
    <row r="4027" spans="1:4" s="7" customFormat="1">
      <c r="A4027" s="95" t="s">
        <v>90</v>
      </c>
      <c r="B4027" s="94" t="s">
        <v>90</v>
      </c>
      <c r="C4027" s="94" t="s">
        <v>90</v>
      </c>
      <c r="D4027" s="91">
        <v>0</v>
      </c>
    </row>
    <row r="4028" spans="1:4" s="7" customFormat="1">
      <c r="A4028" s="95" t="s">
        <v>90</v>
      </c>
      <c r="B4028" s="94" t="s">
        <v>90</v>
      </c>
      <c r="C4028" s="94" t="s">
        <v>90</v>
      </c>
      <c r="D4028" s="91">
        <v>0</v>
      </c>
    </row>
    <row r="4029" spans="1:4" s="7" customFormat="1">
      <c r="A4029" s="95" t="s">
        <v>90</v>
      </c>
      <c r="B4029" s="94" t="s">
        <v>90</v>
      </c>
      <c r="C4029" s="94" t="s">
        <v>90</v>
      </c>
      <c r="D4029" s="91">
        <v>0</v>
      </c>
    </row>
    <row r="4030" spans="1:4" s="7" customFormat="1">
      <c r="A4030" s="95" t="s">
        <v>90</v>
      </c>
      <c r="B4030" s="94" t="s">
        <v>90</v>
      </c>
      <c r="C4030" s="94" t="s">
        <v>90</v>
      </c>
      <c r="D4030" s="91">
        <v>0</v>
      </c>
    </row>
    <row r="4031" spans="1:4" s="7" customFormat="1">
      <c r="A4031" s="95" t="s">
        <v>90</v>
      </c>
      <c r="B4031" s="94" t="s">
        <v>90</v>
      </c>
      <c r="C4031" s="94" t="s">
        <v>90</v>
      </c>
      <c r="D4031" s="91">
        <v>0</v>
      </c>
    </row>
    <row r="4032" spans="1:4" s="7" customFormat="1">
      <c r="A4032" s="95" t="s">
        <v>90</v>
      </c>
      <c r="B4032" s="94" t="s">
        <v>90</v>
      </c>
      <c r="C4032" s="94" t="s">
        <v>90</v>
      </c>
      <c r="D4032" s="91">
        <v>0</v>
      </c>
    </row>
    <row r="4033" spans="1:4" s="7" customFormat="1">
      <c r="A4033" s="95" t="s">
        <v>90</v>
      </c>
      <c r="B4033" s="94" t="s">
        <v>90</v>
      </c>
      <c r="C4033" s="94" t="s">
        <v>90</v>
      </c>
      <c r="D4033" s="91">
        <v>0</v>
      </c>
    </row>
    <row r="4034" spans="1:4" s="7" customFormat="1">
      <c r="A4034" s="95" t="s">
        <v>90</v>
      </c>
      <c r="B4034" s="94" t="s">
        <v>90</v>
      </c>
      <c r="C4034" s="94" t="s">
        <v>90</v>
      </c>
      <c r="D4034" s="91">
        <v>0</v>
      </c>
    </row>
    <row r="4035" spans="1:4" s="7" customFormat="1">
      <c r="A4035" s="95" t="s">
        <v>90</v>
      </c>
      <c r="B4035" s="94" t="s">
        <v>90</v>
      </c>
      <c r="C4035" s="94" t="s">
        <v>90</v>
      </c>
      <c r="D4035" s="91">
        <v>0</v>
      </c>
    </row>
    <row r="4036" spans="1:4" s="7" customFormat="1">
      <c r="A4036" s="95" t="s">
        <v>90</v>
      </c>
      <c r="B4036" s="94" t="s">
        <v>90</v>
      </c>
      <c r="C4036" s="94" t="s">
        <v>90</v>
      </c>
      <c r="D4036" s="91">
        <v>0</v>
      </c>
    </row>
    <row r="4037" spans="1:4" s="7" customFormat="1">
      <c r="A4037" s="95" t="s">
        <v>90</v>
      </c>
      <c r="B4037" s="94" t="s">
        <v>90</v>
      </c>
      <c r="C4037" s="94" t="s">
        <v>90</v>
      </c>
      <c r="D4037" s="91">
        <v>0</v>
      </c>
    </row>
    <row r="4038" spans="1:4" s="7" customFormat="1">
      <c r="A4038" s="95" t="s">
        <v>90</v>
      </c>
      <c r="B4038" s="94" t="s">
        <v>90</v>
      </c>
      <c r="C4038" s="94" t="s">
        <v>90</v>
      </c>
      <c r="D4038" s="91">
        <v>0</v>
      </c>
    </row>
    <row r="4039" spans="1:4" s="7" customFormat="1">
      <c r="A4039" s="95" t="s">
        <v>90</v>
      </c>
      <c r="B4039" s="94" t="s">
        <v>90</v>
      </c>
      <c r="C4039" s="94" t="s">
        <v>90</v>
      </c>
      <c r="D4039" s="91">
        <v>0</v>
      </c>
    </row>
    <row r="4040" spans="1:4" s="7" customFormat="1">
      <c r="A4040" s="95" t="s">
        <v>90</v>
      </c>
      <c r="B4040" s="94" t="s">
        <v>90</v>
      </c>
      <c r="C4040" s="94" t="s">
        <v>90</v>
      </c>
      <c r="D4040" s="91">
        <v>0</v>
      </c>
    </row>
    <row r="4041" spans="1:4" s="7" customFormat="1">
      <c r="A4041" s="95" t="s">
        <v>90</v>
      </c>
      <c r="B4041" s="94" t="s">
        <v>90</v>
      </c>
      <c r="C4041" s="94" t="s">
        <v>90</v>
      </c>
      <c r="D4041" s="91">
        <v>0</v>
      </c>
    </row>
    <row r="4042" spans="1:4" s="7" customFormat="1">
      <c r="A4042" s="95" t="s">
        <v>90</v>
      </c>
      <c r="B4042" s="94" t="s">
        <v>90</v>
      </c>
      <c r="C4042" s="94" t="s">
        <v>90</v>
      </c>
      <c r="D4042" s="91">
        <v>0</v>
      </c>
    </row>
    <row r="4043" spans="1:4" s="7" customFormat="1">
      <c r="A4043" s="95" t="s">
        <v>90</v>
      </c>
      <c r="B4043" s="94" t="s">
        <v>90</v>
      </c>
      <c r="C4043" s="94" t="s">
        <v>90</v>
      </c>
      <c r="D4043" s="91">
        <v>0</v>
      </c>
    </row>
    <row r="4044" spans="1:4" s="7" customFormat="1">
      <c r="A4044" s="95" t="s">
        <v>90</v>
      </c>
      <c r="B4044" s="94" t="s">
        <v>90</v>
      </c>
      <c r="C4044" s="94" t="s">
        <v>90</v>
      </c>
      <c r="D4044" s="91">
        <v>0</v>
      </c>
    </row>
    <row r="4045" spans="1:4" s="7" customFormat="1">
      <c r="A4045" s="95" t="s">
        <v>90</v>
      </c>
      <c r="B4045" s="94" t="s">
        <v>90</v>
      </c>
      <c r="C4045" s="94" t="s">
        <v>90</v>
      </c>
      <c r="D4045" s="91">
        <v>0</v>
      </c>
    </row>
    <row r="4046" spans="1:4" s="7" customFormat="1">
      <c r="A4046" s="95" t="s">
        <v>90</v>
      </c>
      <c r="B4046" s="94" t="s">
        <v>90</v>
      </c>
      <c r="C4046" s="94" t="s">
        <v>90</v>
      </c>
      <c r="D4046" s="91">
        <v>0</v>
      </c>
    </row>
    <row r="4047" spans="1:4" s="7" customFormat="1">
      <c r="A4047" s="95" t="s">
        <v>90</v>
      </c>
      <c r="B4047" s="94" t="s">
        <v>90</v>
      </c>
      <c r="C4047" s="94" t="s">
        <v>90</v>
      </c>
      <c r="D4047" s="91">
        <v>0</v>
      </c>
    </row>
    <row r="4048" spans="1:4" s="7" customFormat="1">
      <c r="A4048" s="95" t="s">
        <v>90</v>
      </c>
      <c r="B4048" s="94" t="s">
        <v>90</v>
      </c>
      <c r="C4048" s="94" t="s">
        <v>90</v>
      </c>
      <c r="D4048" s="91">
        <v>0</v>
      </c>
    </row>
    <row r="4049" spans="1:4" s="7" customFormat="1">
      <c r="A4049" s="95" t="s">
        <v>90</v>
      </c>
      <c r="B4049" s="94" t="s">
        <v>90</v>
      </c>
      <c r="C4049" s="94" t="s">
        <v>90</v>
      </c>
      <c r="D4049" s="91">
        <v>0</v>
      </c>
    </row>
    <row r="4050" spans="1:4" s="7" customFormat="1">
      <c r="A4050" s="95" t="s">
        <v>90</v>
      </c>
      <c r="B4050" s="94" t="s">
        <v>90</v>
      </c>
      <c r="C4050" s="94" t="s">
        <v>90</v>
      </c>
      <c r="D4050" s="91">
        <v>0</v>
      </c>
    </row>
    <row r="4051" spans="1:4" s="7" customFormat="1">
      <c r="A4051" s="95" t="s">
        <v>90</v>
      </c>
      <c r="B4051" s="94" t="s">
        <v>90</v>
      </c>
      <c r="C4051" s="94" t="s">
        <v>90</v>
      </c>
      <c r="D4051" s="91">
        <v>0</v>
      </c>
    </row>
    <row r="4052" spans="1:4" s="7" customFormat="1">
      <c r="A4052" s="95" t="s">
        <v>90</v>
      </c>
      <c r="B4052" s="94" t="s">
        <v>90</v>
      </c>
      <c r="C4052" s="94" t="s">
        <v>90</v>
      </c>
      <c r="D4052" s="91">
        <v>0</v>
      </c>
    </row>
    <row r="4053" spans="1:4" s="7" customFormat="1">
      <c r="A4053" s="95" t="s">
        <v>90</v>
      </c>
      <c r="B4053" s="94" t="s">
        <v>90</v>
      </c>
      <c r="C4053" s="94" t="s">
        <v>90</v>
      </c>
      <c r="D4053" s="91">
        <v>0</v>
      </c>
    </row>
    <row r="4054" spans="1:4" s="7" customFormat="1">
      <c r="A4054" s="95" t="s">
        <v>90</v>
      </c>
      <c r="B4054" s="94" t="s">
        <v>90</v>
      </c>
      <c r="C4054" s="94" t="s">
        <v>90</v>
      </c>
      <c r="D4054" s="91">
        <v>0</v>
      </c>
    </row>
    <row r="4055" spans="1:4" s="7" customFormat="1">
      <c r="A4055" s="95" t="s">
        <v>90</v>
      </c>
      <c r="B4055" s="94" t="s">
        <v>90</v>
      </c>
      <c r="C4055" s="94" t="s">
        <v>90</v>
      </c>
      <c r="D4055" s="91">
        <v>0</v>
      </c>
    </row>
    <row r="4056" spans="1:4" s="7" customFormat="1">
      <c r="A4056" s="95" t="s">
        <v>90</v>
      </c>
      <c r="B4056" s="94" t="s">
        <v>90</v>
      </c>
      <c r="C4056" s="94" t="s">
        <v>90</v>
      </c>
      <c r="D4056" s="91">
        <v>0</v>
      </c>
    </row>
    <row r="4057" spans="1:4" s="7" customFormat="1">
      <c r="A4057" s="95" t="s">
        <v>90</v>
      </c>
      <c r="B4057" s="94" t="s">
        <v>90</v>
      </c>
      <c r="C4057" s="94" t="s">
        <v>90</v>
      </c>
      <c r="D4057" s="91">
        <v>0</v>
      </c>
    </row>
    <row r="4058" spans="1:4" s="7" customFormat="1">
      <c r="A4058" s="95" t="s">
        <v>90</v>
      </c>
      <c r="B4058" s="94" t="s">
        <v>90</v>
      </c>
      <c r="C4058" s="94" t="s">
        <v>90</v>
      </c>
      <c r="D4058" s="91">
        <v>0</v>
      </c>
    </row>
    <row r="4059" spans="1:4" s="7" customFormat="1">
      <c r="A4059" s="95" t="s">
        <v>90</v>
      </c>
      <c r="B4059" s="94" t="s">
        <v>90</v>
      </c>
      <c r="C4059" s="94" t="s">
        <v>90</v>
      </c>
      <c r="D4059" s="91">
        <v>0</v>
      </c>
    </row>
    <row r="4060" spans="1:4" s="7" customFormat="1">
      <c r="A4060" s="95" t="s">
        <v>90</v>
      </c>
      <c r="B4060" s="94" t="s">
        <v>90</v>
      </c>
      <c r="C4060" s="94" t="s">
        <v>90</v>
      </c>
      <c r="D4060" s="91">
        <v>0</v>
      </c>
    </row>
    <row r="4061" spans="1:4" s="7" customFormat="1">
      <c r="A4061" s="95" t="s">
        <v>90</v>
      </c>
      <c r="B4061" s="94" t="s">
        <v>90</v>
      </c>
      <c r="C4061" s="94" t="s">
        <v>90</v>
      </c>
      <c r="D4061" s="91">
        <v>0</v>
      </c>
    </row>
    <row r="4062" spans="1:4" s="7" customFormat="1">
      <c r="A4062" s="95" t="s">
        <v>90</v>
      </c>
      <c r="B4062" s="94" t="s">
        <v>90</v>
      </c>
      <c r="C4062" s="94" t="s">
        <v>90</v>
      </c>
      <c r="D4062" s="91">
        <v>0</v>
      </c>
    </row>
    <row r="4063" spans="1:4" s="7" customFormat="1">
      <c r="A4063" s="95" t="s">
        <v>90</v>
      </c>
      <c r="B4063" s="94" t="s">
        <v>90</v>
      </c>
      <c r="C4063" s="94" t="s">
        <v>90</v>
      </c>
      <c r="D4063" s="91">
        <v>0</v>
      </c>
    </row>
    <row r="4064" spans="1:4" s="7" customFormat="1">
      <c r="A4064" s="95" t="s">
        <v>90</v>
      </c>
      <c r="B4064" s="94" t="s">
        <v>90</v>
      </c>
      <c r="C4064" s="94" t="s">
        <v>90</v>
      </c>
      <c r="D4064" s="91">
        <v>0</v>
      </c>
    </row>
    <row r="4065" spans="1:4" s="7" customFormat="1">
      <c r="A4065" s="95" t="s">
        <v>90</v>
      </c>
      <c r="B4065" s="94" t="s">
        <v>90</v>
      </c>
      <c r="C4065" s="94" t="s">
        <v>90</v>
      </c>
      <c r="D4065" s="91">
        <v>0</v>
      </c>
    </row>
    <row r="4066" spans="1:4" s="7" customFormat="1">
      <c r="A4066" s="95" t="s">
        <v>90</v>
      </c>
      <c r="B4066" s="94" t="s">
        <v>90</v>
      </c>
      <c r="C4066" s="94" t="s">
        <v>90</v>
      </c>
      <c r="D4066" s="91">
        <v>0</v>
      </c>
    </row>
    <row r="4067" spans="1:4" s="7" customFormat="1">
      <c r="A4067" s="95" t="s">
        <v>90</v>
      </c>
      <c r="B4067" s="94" t="s">
        <v>90</v>
      </c>
      <c r="C4067" s="94" t="s">
        <v>90</v>
      </c>
      <c r="D4067" s="91">
        <v>0</v>
      </c>
    </row>
    <row r="4068" spans="1:4" s="7" customFormat="1">
      <c r="A4068" s="95" t="s">
        <v>90</v>
      </c>
      <c r="B4068" s="94" t="s">
        <v>90</v>
      </c>
      <c r="C4068" s="94" t="s">
        <v>90</v>
      </c>
      <c r="D4068" s="91">
        <v>0</v>
      </c>
    </row>
    <row r="4069" spans="1:4" s="7" customFormat="1">
      <c r="A4069" s="95" t="s">
        <v>90</v>
      </c>
      <c r="B4069" s="94" t="s">
        <v>90</v>
      </c>
      <c r="C4069" s="94" t="s">
        <v>90</v>
      </c>
      <c r="D4069" s="91">
        <v>0</v>
      </c>
    </row>
    <row r="4070" spans="1:4" s="7" customFormat="1">
      <c r="A4070" s="95" t="s">
        <v>90</v>
      </c>
      <c r="B4070" s="94" t="s">
        <v>90</v>
      </c>
      <c r="C4070" s="94" t="s">
        <v>90</v>
      </c>
      <c r="D4070" s="91">
        <v>0</v>
      </c>
    </row>
    <row r="4071" spans="1:4" s="7" customFormat="1">
      <c r="A4071" s="95" t="s">
        <v>90</v>
      </c>
      <c r="B4071" s="94" t="s">
        <v>90</v>
      </c>
      <c r="C4071" s="94" t="s">
        <v>90</v>
      </c>
      <c r="D4071" s="91">
        <v>0</v>
      </c>
    </row>
    <row r="4072" spans="1:4" s="7" customFormat="1">
      <c r="A4072" s="95" t="s">
        <v>90</v>
      </c>
      <c r="B4072" s="94" t="s">
        <v>90</v>
      </c>
      <c r="C4072" s="94" t="s">
        <v>90</v>
      </c>
      <c r="D4072" s="91">
        <v>0</v>
      </c>
    </row>
    <row r="4073" spans="1:4" s="7" customFormat="1">
      <c r="A4073" s="95" t="s">
        <v>90</v>
      </c>
      <c r="B4073" s="94" t="s">
        <v>90</v>
      </c>
      <c r="C4073" s="94" t="s">
        <v>90</v>
      </c>
      <c r="D4073" s="91">
        <v>0</v>
      </c>
    </row>
    <row r="4074" spans="1:4" s="7" customFormat="1">
      <c r="A4074" s="95" t="s">
        <v>90</v>
      </c>
      <c r="B4074" s="94" t="s">
        <v>90</v>
      </c>
      <c r="C4074" s="94" t="s">
        <v>90</v>
      </c>
      <c r="D4074" s="91">
        <v>0</v>
      </c>
    </row>
    <row r="4075" spans="1:4" s="7" customFormat="1">
      <c r="A4075" s="95" t="s">
        <v>90</v>
      </c>
      <c r="B4075" s="94" t="s">
        <v>90</v>
      </c>
      <c r="C4075" s="94" t="s">
        <v>90</v>
      </c>
      <c r="D4075" s="91">
        <v>0</v>
      </c>
    </row>
    <row r="4076" spans="1:4" s="7" customFormat="1">
      <c r="A4076" s="95" t="s">
        <v>90</v>
      </c>
      <c r="B4076" s="94" t="s">
        <v>90</v>
      </c>
      <c r="C4076" s="94" t="s">
        <v>90</v>
      </c>
      <c r="D4076" s="91">
        <v>0</v>
      </c>
    </row>
    <row r="4077" spans="1:4" s="7" customFormat="1">
      <c r="A4077" s="95" t="s">
        <v>90</v>
      </c>
      <c r="B4077" s="94" t="s">
        <v>90</v>
      </c>
      <c r="C4077" s="94" t="s">
        <v>90</v>
      </c>
      <c r="D4077" s="91">
        <v>0</v>
      </c>
    </row>
    <row r="4078" spans="1:4" s="7" customFormat="1">
      <c r="A4078" s="95" t="s">
        <v>90</v>
      </c>
      <c r="B4078" s="94" t="s">
        <v>90</v>
      </c>
      <c r="C4078" s="94" t="s">
        <v>90</v>
      </c>
      <c r="D4078" s="91">
        <v>0</v>
      </c>
    </row>
    <row r="4079" spans="1:4" s="7" customFormat="1">
      <c r="A4079" s="95" t="s">
        <v>90</v>
      </c>
      <c r="B4079" s="94" t="s">
        <v>90</v>
      </c>
      <c r="C4079" s="94" t="s">
        <v>90</v>
      </c>
      <c r="D4079" s="91">
        <v>0</v>
      </c>
    </row>
    <row r="4080" spans="1:4" s="7" customFormat="1">
      <c r="A4080" s="95" t="s">
        <v>90</v>
      </c>
      <c r="B4080" s="94" t="s">
        <v>90</v>
      </c>
      <c r="C4080" s="94" t="s">
        <v>90</v>
      </c>
      <c r="D4080" s="91">
        <v>0</v>
      </c>
    </row>
    <row r="4081" spans="1:4" s="7" customFormat="1">
      <c r="A4081" s="95" t="s">
        <v>90</v>
      </c>
      <c r="B4081" s="94" t="s">
        <v>90</v>
      </c>
      <c r="C4081" s="94" t="s">
        <v>90</v>
      </c>
      <c r="D4081" s="91">
        <v>0</v>
      </c>
    </row>
    <row r="4082" spans="1:4" s="7" customFormat="1">
      <c r="A4082" s="95" t="s">
        <v>90</v>
      </c>
      <c r="B4082" s="94" t="s">
        <v>90</v>
      </c>
      <c r="C4082" s="94" t="s">
        <v>90</v>
      </c>
      <c r="D4082" s="91">
        <v>0</v>
      </c>
    </row>
    <row r="4083" spans="1:4" s="7" customFormat="1">
      <c r="A4083" s="95" t="s">
        <v>90</v>
      </c>
      <c r="B4083" s="94" t="s">
        <v>90</v>
      </c>
      <c r="C4083" s="94" t="s">
        <v>90</v>
      </c>
      <c r="D4083" s="91">
        <v>0</v>
      </c>
    </row>
    <row r="4084" spans="1:4" s="7" customFormat="1">
      <c r="A4084" s="95" t="s">
        <v>90</v>
      </c>
      <c r="B4084" s="94" t="s">
        <v>90</v>
      </c>
      <c r="C4084" s="94" t="s">
        <v>90</v>
      </c>
      <c r="D4084" s="91">
        <v>0</v>
      </c>
    </row>
    <row r="4085" spans="1:4" s="7" customFormat="1">
      <c r="A4085" s="95" t="s">
        <v>90</v>
      </c>
      <c r="B4085" s="94" t="s">
        <v>90</v>
      </c>
      <c r="C4085" s="94" t="s">
        <v>90</v>
      </c>
      <c r="D4085" s="91">
        <v>0</v>
      </c>
    </row>
    <row r="4086" spans="1:4" s="7" customFormat="1">
      <c r="A4086" s="95" t="s">
        <v>90</v>
      </c>
      <c r="B4086" s="94" t="s">
        <v>90</v>
      </c>
      <c r="C4086" s="94" t="s">
        <v>90</v>
      </c>
      <c r="D4086" s="91">
        <v>0</v>
      </c>
    </row>
    <row r="4087" spans="1:4" s="7" customFormat="1">
      <c r="A4087" s="95" t="s">
        <v>90</v>
      </c>
      <c r="B4087" s="94" t="s">
        <v>90</v>
      </c>
      <c r="C4087" s="94" t="s">
        <v>90</v>
      </c>
      <c r="D4087" s="91">
        <v>0</v>
      </c>
    </row>
    <row r="4088" spans="1:4" s="7" customFormat="1">
      <c r="A4088" s="95" t="s">
        <v>90</v>
      </c>
      <c r="B4088" s="94" t="s">
        <v>90</v>
      </c>
      <c r="C4088" s="94" t="s">
        <v>90</v>
      </c>
      <c r="D4088" s="91">
        <v>0</v>
      </c>
    </row>
    <row r="4089" spans="1:4" s="7" customFormat="1">
      <c r="A4089" s="95" t="s">
        <v>90</v>
      </c>
      <c r="B4089" s="94" t="s">
        <v>90</v>
      </c>
      <c r="C4089" s="94" t="s">
        <v>90</v>
      </c>
      <c r="D4089" s="91">
        <v>0</v>
      </c>
    </row>
    <row r="4090" spans="1:4" s="7" customFormat="1">
      <c r="A4090" s="95" t="s">
        <v>90</v>
      </c>
      <c r="B4090" s="94" t="s">
        <v>90</v>
      </c>
      <c r="C4090" s="94" t="s">
        <v>90</v>
      </c>
      <c r="D4090" s="91">
        <v>0</v>
      </c>
    </row>
    <row r="4091" spans="1:4" s="7" customFormat="1">
      <c r="A4091" s="95" t="s">
        <v>90</v>
      </c>
      <c r="B4091" s="94" t="s">
        <v>90</v>
      </c>
      <c r="C4091" s="94" t="s">
        <v>90</v>
      </c>
      <c r="D4091" s="91">
        <v>0</v>
      </c>
    </row>
    <row r="4092" spans="1:4" s="7" customFormat="1">
      <c r="A4092" s="95" t="s">
        <v>90</v>
      </c>
      <c r="B4092" s="94" t="s">
        <v>90</v>
      </c>
      <c r="C4092" s="94" t="s">
        <v>90</v>
      </c>
      <c r="D4092" s="91">
        <v>0</v>
      </c>
    </row>
    <row r="4093" spans="1:4" s="7" customFormat="1">
      <c r="A4093" s="95" t="s">
        <v>90</v>
      </c>
      <c r="B4093" s="94" t="s">
        <v>90</v>
      </c>
      <c r="C4093" s="94" t="s">
        <v>90</v>
      </c>
      <c r="D4093" s="91">
        <v>0</v>
      </c>
    </row>
    <row r="4094" spans="1:4" s="7" customFormat="1">
      <c r="A4094" s="95" t="s">
        <v>90</v>
      </c>
      <c r="B4094" s="94" t="s">
        <v>90</v>
      </c>
      <c r="C4094" s="94" t="s">
        <v>90</v>
      </c>
      <c r="D4094" s="91">
        <v>0</v>
      </c>
    </row>
    <row r="4095" spans="1:4" s="7" customFormat="1">
      <c r="A4095" s="95" t="s">
        <v>90</v>
      </c>
      <c r="B4095" s="94" t="s">
        <v>90</v>
      </c>
      <c r="C4095" s="94" t="s">
        <v>90</v>
      </c>
      <c r="D4095" s="91">
        <v>0</v>
      </c>
    </row>
    <row r="4096" spans="1:4" s="7" customFormat="1">
      <c r="A4096" s="95" t="s">
        <v>90</v>
      </c>
      <c r="B4096" s="94" t="s">
        <v>90</v>
      </c>
      <c r="C4096" s="94" t="s">
        <v>90</v>
      </c>
      <c r="D4096" s="91">
        <v>0</v>
      </c>
    </row>
    <row r="4097" spans="1:4" s="7" customFormat="1">
      <c r="A4097" s="95" t="s">
        <v>90</v>
      </c>
      <c r="B4097" s="94" t="s">
        <v>90</v>
      </c>
      <c r="C4097" s="94" t="s">
        <v>90</v>
      </c>
      <c r="D4097" s="91">
        <v>0</v>
      </c>
    </row>
    <row r="4098" spans="1:4" s="7" customFormat="1">
      <c r="A4098" s="95" t="s">
        <v>90</v>
      </c>
      <c r="B4098" s="94" t="s">
        <v>90</v>
      </c>
      <c r="C4098" s="94" t="s">
        <v>90</v>
      </c>
      <c r="D4098" s="91">
        <v>0</v>
      </c>
    </row>
    <row r="4099" spans="1:4" s="7" customFormat="1">
      <c r="A4099" s="95" t="s">
        <v>90</v>
      </c>
      <c r="B4099" s="94" t="s">
        <v>90</v>
      </c>
      <c r="C4099" s="94" t="s">
        <v>90</v>
      </c>
      <c r="D4099" s="91">
        <v>0</v>
      </c>
    </row>
    <row r="4100" spans="1:4" s="7" customFormat="1">
      <c r="A4100" s="95" t="s">
        <v>90</v>
      </c>
      <c r="B4100" s="94" t="s">
        <v>90</v>
      </c>
      <c r="C4100" s="94" t="s">
        <v>90</v>
      </c>
      <c r="D4100" s="91">
        <v>0</v>
      </c>
    </row>
    <row r="4101" spans="1:4" s="7" customFormat="1">
      <c r="A4101" s="95" t="s">
        <v>90</v>
      </c>
      <c r="B4101" s="94" t="s">
        <v>90</v>
      </c>
      <c r="C4101" s="94" t="s">
        <v>90</v>
      </c>
      <c r="D4101" s="91">
        <v>0</v>
      </c>
    </row>
    <row r="4102" spans="1:4" s="7" customFormat="1">
      <c r="A4102" s="95" t="s">
        <v>90</v>
      </c>
      <c r="B4102" s="94" t="s">
        <v>90</v>
      </c>
      <c r="C4102" s="94" t="s">
        <v>90</v>
      </c>
      <c r="D4102" s="91">
        <v>0</v>
      </c>
    </row>
    <row r="4103" spans="1:4" s="7" customFormat="1">
      <c r="A4103" s="95" t="s">
        <v>90</v>
      </c>
      <c r="B4103" s="94" t="s">
        <v>90</v>
      </c>
      <c r="C4103" s="94" t="s">
        <v>90</v>
      </c>
      <c r="D4103" s="91">
        <v>0</v>
      </c>
    </row>
    <row r="4104" spans="1:4" s="7" customFormat="1">
      <c r="A4104" s="95" t="s">
        <v>90</v>
      </c>
      <c r="B4104" s="94" t="s">
        <v>90</v>
      </c>
      <c r="C4104" s="94" t="s">
        <v>90</v>
      </c>
      <c r="D4104" s="91">
        <v>0</v>
      </c>
    </row>
    <row r="4105" spans="1:4" s="7" customFormat="1">
      <c r="A4105" s="95" t="s">
        <v>90</v>
      </c>
      <c r="B4105" s="94" t="s">
        <v>90</v>
      </c>
      <c r="C4105" s="94" t="s">
        <v>90</v>
      </c>
      <c r="D4105" s="91">
        <v>0</v>
      </c>
    </row>
    <row r="4106" spans="1:4" s="7" customFormat="1">
      <c r="A4106" s="95" t="s">
        <v>90</v>
      </c>
      <c r="B4106" s="94" t="s">
        <v>90</v>
      </c>
      <c r="C4106" s="94" t="s">
        <v>90</v>
      </c>
      <c r="D4106" s="91">
        <v>0</v>
      </c>
    </row>
    <row r="4107" spans="1:4" s="7" customFormat="1">
      <c r="A4107" s="95" t="s">
        <v>90</v>
      </c>
      <c r="B4107" s="94" t="s">
        <v>90</v>
      </c>
      <c r="C4107" s="94" t="s">
        <v>90</v>
      </c>
      <c r="D4107" s="91">
        <v>0</v>
      </c>
    </row>
    <row r="4108" spans="1:4" s="7" customFormat="1">
      <c r="A4108" s="95" t="s">
        <v>90</v>
      </c>
      <c r="B4108" s="94" t="s">
        <v>90</v>
      </c>
      <c r="C4108" s="94" t="s">
        <v>90</v>
      </c>
      <c r="D4108" s="91">
        <v>0</v>
      </c>
    </row>
    <row r="4109" spans="1:4" s="7" customFormat="1">
      <c r="A4109" s="95" t="s">
        <v>90</v>
      </c>
      <c r="B4109" s="94" t="s">
        <v>90</v>
      </c>
      <c r="C4109" s="94" t="s">
        <v>90</v>
      </c>
      <c r="D4109" s="91">
        <v>0</v>
      </c>
    </row>
    <row r="4110" spans="1:4" s="7" customFormat="1">
      <c r="A4110" s="95" t="s">
        <v>90</v>
      </c>
      <c r="B4110" s="94" t="s">
        <v>90</v>
      </c>
      <c r="C4110" s="94" t="s">
        <v>90</v>
      </c>
      <c r="D4110" s="91">
        <v>0</v>
      </c>
    </row>
    <row r="4111" spans="1:4" s="7" customFormat="1">
      <c r="A4111" s="95" t="s">
        <v>90</v>
      </c>
      <c r="B4111" s="94" t="s">
        <v>90</v>
      </c>
      <c r="C4111" s="94" t="s">
        <v>90</v>
      </c>
      <c r="D4111" s="91">
        <v>0</v>
      </c>
    </row>
    <row r="4112" spans="1:4" s="7" customFormat="1">
      <c r="A4112" s="95" t="s">
        <v>90</v>
      </c>
      <c r="B4112" s="94" t="s">
        <v>90</v>
      </c>
      <c r="C4112" s="94" t="s">
        <v>90</v>
      </c>
      <c r="D4112" s="91">
        <v>0</v>
      </c>
    </row>
    <row r="4113" spans="1:4" s="7" customFormat="1">
      <c r="A4113" s="95" t="s">
        <v>90</v>
      </c>
      <c r="B4113" s="94" t="s">
        <v>90</v>
      </c>
      <c r="C4113" s="94" t="s">
        <v>90</v>
      </c>
      <c r="D4113" s="91">
        <v>0</v>
      </c>
    </row>
    <row r="4114" spans="1:4" s="7" customFormat="1">
      <c r="A4114" s="95" t="s">
        <v>90</v>
      </c>
      <c r="B4114" s="94" t="s">
        <v>90</v>
      </c>
      <c r="C4114" s="94" t="s">
        <v>90</v>
      </c>
      <c r="D4114" s="91">
        <v>0</v>
      </c>
    </row>
    <row r="4115" spans="1:4" s="7" customFormat="1">
      <c r="A4115" s="95" t="s">
        <v>90</v>
      </c>
      <c r="B4115" s="94" t="s">
        <v>90</v>
      </c>
      <c r="C4115" s="94" t="s">
        <v>90</v>
      </c>
      <c r="D4115" s="91">
        <v>0</v>
      </c>
    </row>
    <row r="4116" spans="1:4" s="7" customFormat="1">
      <c r="A4116" s="95" t="s">
        <v>90</v>
      </c>
      <c r="B4116" s="94" t="s">
        <v>90</v>
      </c>
      <c r="C4116" s="94" t="s">
        <v>90</v>
      </c>
      <c r="D4116" s="91">
        <v>0</v>
      </c>
    </row>
    <row r="4117" spans="1:4" s="7" customFormat="1">
      <c r="A4117" s="95" t="s">
        <v>90</v>
      </c>
      <c r="B4117" s="94" t="s">
        <v>90</v>
      </c>
      <c r="C4117" s="94" t="s">
        <v>90</v>
      </c>
      <c r="D4117" s="91">
        <v>0</v>
      </c>
    </row>
    <row r="4118" spans="1:4" s="7" customFormat="1">
      <c r="A4118" s="95" t="s">
        <v>90</v>
      </c>
      <c r="B4118" s="94" t="s">
        <v>90</v>
      </c>
      <c r="C4118" s="94" t="s">
        <v>90</v>
      </c>
      <c r="D4118" s="91">
        <v>0</v>
      </c>
    </row>
    <row r="4119" spans="1:4" s="7" customFormat="1">
      <c r="A4119" s="95" t="s">
        <v>90</v>
      </c>
      <c r="B4119" s="94" t="s">
        <v>90</v>
      </c>
      <c r="C4119" s="94" t="s">
        <v>90</v>
      </c>
      <c r="D4119" s="91">
        <v>0</v>
      </c>
    </row>
    <row r="4120" spans="1:4" s="7" customFormat="1">
      <c r="A4120" s="95" t="s">
        <v>90</v>
      </c>
      <c r="B4120" s="94" t="s">
        <v>90</v>
      </c>
      <c r="C4120" s="94" t="s">
        <v>90</v>
      </c>
      <c r="D4120" s="91">
        <v>0</v>
      </c>
    </row>
    <row r="4121" spans="1:4" s="7" customFormat="1">
      <c r="A4121" s="95" t="s">
        <v>90</v>
      </c>
      <c r="B4121" s="94" t="s">
        <v>90</v>
      </c>
      <c r="C4121" s="94" t="s">
        <v>90</v>
      </c>
      <c r="D4121" s="91">
        <v>0</v>
      </c>
    </row>
    <row r="4122" spans="1:4" s="7" customFormat="1">
      <c r="A4122" s="95" t="s">
        <v>90</v>
      </c>
      <c r="B4122" s="94" t="s">
        <v>90</v>
      </c>
      <c r="C4122" s="94" t="s">
        <v>90</v>
      </c>
      <c r="D4122" s="91">
        <v>0</v>
      </c>
    </row>
    <row r="4123" spans="1:4" s="7" customFormat="1">
      <c r="A4123" s="95" t="s">
        <v>90</v>
      </c>
      <c r="B4123" s="94" t="s">
        <v>90</v>
      </c>
      <c r="C4123" s="94" t="s">
        <v>90</v>
      </c>
      <c r="D4123" s="91">
        <v>0</v>
      </c>
    </row>
    <row r="4124" spans="1:4" s="7" customFormat="1">
      <c r="A4124" s="95" t="s">
        <v>90</v>
      </c>
      <c r="B4124" s="94" t="s">
        <v>90</v>
      </c>
      <c r="C4124" s="94" t="s">
        <v>90</v>
      </c>
      <c r="D4124" s="91">
        <v>0</v>
      </c>
    </row>
    <row r="4125" spans="1:4" s="7" customFormat="1">
      <c r="A4125" s="95" t="s">
        <v>90</v>
      </c>
      <c r="B4125" s="94" t="s">
        <v>90</v>
      </c>
      <c r="C4125" s="94" t="s">
        <v>90</v>
      </c>
      <c r="D4125" s="91">
        <v>0</v>
      </c>
    </row>
    <row r="4126" spans="1:4" s="7" customFormat="1">
      <c r="A4126" s="95" t="s">
        <v>90</v>
      </c>
      <c r="B4126" s="94" t="s">
        <v>90</v>
      </c>
      <c r="C4126" s="94" t="s">
        <v>90</v>
      </c>
      <c r="D4126" s="91">
        <v>0</v>
      </c>
    </row>
    <row r="4127" spans="1:4" s="7" customFormat="1">
      <c r="A4127" s="95" t="s">
        <v>90</v>
      </c>
      <c r="B4127" s="94" t="s">
        <v>90</v>
      </c>
      <c r="C4127" s="94" t="s">
        <v>90</v>
      </c>
      <c r="D4127" s="91">
        <v>0</v>
      </c>
    </row>
    <row r="4128" spans="1:4" s="7" customFormat="1">
      <c r="A4128" s="95" t="s">
        <v>90</v>
      </c>
      <c r="B4128" s="94" t="s">
        <v>90</v>
      </c>
      <c r="C4128" s="94" t="s">
        <v>90</v>
      </c>
      <c r="D4128" s="91">
        <v>0</v>
      </c>
    </row>
    <row r="4129" spans="1:4" s="7" customFormat="1">
      <c r="A4129" s="95" t="s">
        <v>90</v>
      </c>
      <c r="B4129" s="94" t="s">
        <v>90</v>
      </c>
      <c r="C4129" s="94" t="s">
        <v>90</v>
      </c>
      <c r="D4129" s="91">
        <v>0</v>
      </c>
    </row>
    <row r="4130" spans="1:4" s="7" customFormat="1">
      <c r="A4130" s="95" t="s">
        <v>90</v>
      </c>
      <c r="B4130" s="94" t="s">
        <v>90</v>
      </c>
      <c r="C4130" s="94" t="s">
        <v>90</v>
      </c>
      <c r="D4130" s="91">
        <v>0</v>
      </c>
    </row>
    <row r="4131" spans="1:4" s="7" customFormat="1">
      <c r="A4131" s="95" t="s">
        <v>90</v>
      </c>
      <c r="B4131" s="94" t="s">
        <v>90</v>
      </c>
      <c r="C4131" s="94" t="s">
        <v>90</v>
      </c>
      <c r="D4131" s="91">
        <v>0</v>
      </c>
    </row>
    <row r="4132" spans="1:4" s="7" customFormat="1">
      <c r="A4132" s="95" t="s">
        <v>90</v>
      </c>
      <c r="B4132" s="94" t="s">
        <v>90</v>
      </c>
      <c r="C4132" s="94" t="s">
        <v>90</v>
      </c>
      <c r="D4132" s="91">
        <v>0</v>
      </c>
    </row>
    <row r="4133" spans="1:4" s="7" customFormat="1">
      <c r="A4133" s="95" t="s">
        <v>90</v>
      </c>
      <c r="B4133" s="94" t="s">
        <v>90</v>
      </c>
      <c r="C4133" s="94" t="s">
        <v>90</v>
      </c>
      <c r="D4133" s="91">
        <v>0</v>
      </c>
    </row>
    <row r="4134" spans="1:4" s="7" customFormat="1">
      <c r="A4134" s="95" t="s">
        <v>90</v>
      </c>
      <c r="B4134" s="94" t="s">
        <v>90</v>
      </c>
      <c r="C4134" s="94" t="s">
        <v>90</v>
      </c>
      <c r="D4134" s="91">
        <v>0</v>
      </c>
    </row>
    <row r="4135" spans="1:4" s="7" customFormat="1">
      <c r="A4135" s="95" t="s">
        <v>90</v>
      </c>
      <c r="B4135" s="94" t="s">
        <v>90</v>
      </c>
      <c r="C4135" s="94" t="s">
        <v>90</v>
      </c>
      <c r="D4135" s="91">
        <v>0</v>
      </c>
    </row>
    <row r="4136" spans="1:4" s="7" customFormat="1">
      <c r="A4136" s="95" t="s">
        <v>90</v>
      </c>
      <c r="B4136" s="94" t="s">
        <v>90</v>
      </c>
      <c r="C4136" s="94" t="s">
        <v>90</v>
      </c>
      <c r="D4136" s="91">
        <v>0</v>
      </c>
    </row>
    <row r="4137" spans="1:4" s="7" customFormat="1">
      <c r="A4137" s="95" t="s">
        <v>90</v>
      </c>
      <c r="B4137" s="94" t="s">
        <v>90</v>
      </c>
      <c r="C4137" s="94" t="s">
        <v>90</v>
      </c>
      <c r="D4137" s="91">
        <v>0</v>
      </c>
    </row>
    <row r="4138" spans="1:4" s="7" customFormat="1">
      <c r="A4138" s="95" t="s">
        <v>90</v>
      </c>
      <c r="B4138" s="94" t="s">
        <v>90</v>
      </c>
      <c r="C4138" s="94" t="s">
        <v>90</v>
      </c>
      <c r="D4138" s="91">
        <v>0</v>
      </c>
    </row>
    <row r="4139" spans="1:4" s="7" customFormat="1">
      <c r="A4139" s="95" t="s">
        <v>90</v>
      </c>
      <c r="B4139" s="94" t="s">
        <v>90</v>
      </c>
      <c r="C4139" s="94" t="s">
        <v>90</v>
      </c>
      <c r="D4139" s="91">
        <v>0</v>
      </c>
    </row>
    <row r="4140" spans="1:4" s="7" customFormat="1">
      <c r="A4140" s="95" t="s">
        <v>90</v>
      </c>
      <c r="B4140" s="94" t="s">
        <v>90</v>
      </c>
      <c r="C4140" s="94" t="s">
        <v>90</v>
      </c>
      <c r="D4140" s="91">
        <v>0</v>
      </c>
    </row>
    <row r="4141" spans="1:4" s="7" customFormat="1">
      <c r="A4141" s="95" t="s">
        <v>90</v>
      </c>
      <c r="B4141" s="94" t="s">
        <v>90</v>
      </c>
      <c r="C4141" s="94" t="s">
        <v>90</v>
      </c>
      <c r="D4141" s="91">
        <v>0</v>
      </c>
    </row>
    <row r="4142" spans="1:4" s="7" customFormat="1">
      <c r="A4142" s="95" t="s">
        <v>90</v>
      </c>
      <c r="B4142" s="94" t="s">
        <v>90</v>
      </c>
      <c r="C4142" s="94" t="s">
        <v>90</v>
      </c>
      <c r="D4142" s="91">
        <v>0</v>
      </c>
    </row>
    <row r="4143" spans="1:4" s="7" customFormat="1">
      <c r="A4143" s="95" t="s">
        <v>90</v>
      </c>
      <c r="B4143" s="94" t="s">
        <v>90</v>
      </c>
      <c r="C4143" s="94" t="s">
        <v>90</v>
      </c>
      <c r="D4143" s="91">
        <v>0</v>
      </c>
    </row>
    <row r="4144" spans="1:4" s="7" customFormat="1">
      <c r="A4144" s="95" t="s">
        <v>90</v>
      </c>
      <c r="B4144" s="94" t="s">
        <v>90</v>
      </c>
      <c r="C4144" s="94" t="s">
        <v>90</v>
      </c>
      <c r="D4144" s="91">
        <v>0</v>
      </c>
    </row>
    <row r="4145" spans="1:4" s="7" customFormat="1">
      <c r="A4145" s="95" t="s">
        <v>90</v>
      </c>
      <c r="B4145" s="94" t="s">
        <v>90</v>
      </c>
      <c r="C4145" s="94" t="s">
        <v>90</v>
      </c>
      <c r="D4145" s="91">
        <v>0</v>
      </c>
    </row>
    <row r="4146" spans="1:4" s="7" customFormat="1">
      <c r="A4146" s="95" t="s">
        <v>90</v>
      </c>
      <c r="B4146" s="94" t="s">
        <v>90</v>
      </c>
      <c r="C4146" s="94" t="s">
        <v>90</v>
      </c>
      <c r="D4146" s="91">
        <v>0</v>
      </c>
    </row>
    <row r="4147" spans="1:4" s="7" customFormat="1">
      <c r="A4147" s="95" t="s">
        <v>90</v>
      </c>
      <c r="B4147" s="94" t="s">
        <v>90</v>
      </c>
      <c r="C4147" s="94" t="s">
        <v>90</v>
      </c>
      <c r="D4147" s="91">
        <v>0</v>
      </c>
    </row>
    <row r="4148" spans="1:4" s="7" customFormat="1">
      <c r="A4148" s="95" t="s">
        <v>90</v>
      </c>
      <c r="B4148" s="94" t="s">
        <v>90</v>
      </c>
      <c r="C4148" s="94" t="s">
        <v>90</v>
      </c>
      <c r="D4148" s="91">
        <v>0</v>
      </c>
    </row>
    <row r="4149" spans="1:4" s="7" customFormat="1">
      <c r="A4149" s="95" t="s">
        <v>90</v>
      </c>
      <c r="B4149" s="94" t="s">
        <v>90</v>
      </c>
      <c r="C4149" s="94" t="s">
        <v>90</v>
      </c>
      <c r="D4149" s="91">
        <v>0</v>
      </c>
    </row>
    <row r="4150" spans="1:4" s="7" customFormat="1">
      <c r="A4150" s="95" t="s">
        <v>90</v>
      </c>
      <c r="B4150" s="94" t="s">
        <v>90</v>
      </c>
      <c r="C4150" s="94" t="s">
        <v>90</v>
      </c>
      <c r="D4150" s="91">
        <v>0</v>
      </c>
    </row>
    <row r="4151" spans="1:4" s="7" customFormat="1">
      <c r="A4151" s="95" t="s">
        <v>90</v>
      </c>
      <c r="B4151" s="94" t="s">
        <v>90</v>
      </c>
      <c r="C4151" s="94" t="s">
        <v>90</v>
      </c>
      <c r="D4151" s="91">
        <v>0</v>
      </c>
    </row>
    <row r="4152" spans="1:4" s="7" customFormat="1">
      <c r="A4152" s="95" t="s">
        <v>90</v>
      </c>
      <c r="B4152" s="94" t="s">
        <v>90</v>
      </c>
      <c r="C4152" s="94" t="s">
        <v>90</v>
      </c>
      <c r="D4152" s="91">
        <v>0</v>
      </c>
    </row>
    <row r="4153" spans="1:4" s="7" customFormat="1">
      <c r="A4153" s="95" t="s">
        <v>90</v>
      </c>
      <c r="B4153" s="94" t="s">
        <v>90</v>
      </c>
      <c r="C4153" s="94" t="s">
        <v>90</v>
      </c>
      <c r="D4153" s="91">
        <v>0</v>
      </c>
    </row>
    <row r="4154" spans="1:4" s="7" customFormat="1">
      <c r="A4154" s="95" t="s">
        <v>90</v>
      </c>
      <c r="B4154" s="94" t="s">
        <v>90</v>
      </c>
      <c r="C4154" s="94" t="s">
        <v>90</v>
      </c>
      <c r="D4154" s="91">
        <v>0</v>
      </c>
    </row>
    <row r="4155" spans="1:4" s="7" customFormat="1">
      <c r="A4155" s="95" t="s">
        <v>90</v>
      </c>
      <c r="B4155" s="94" t="s">
        <v>90</v>
      </c>
      <c r="C4155" s="94" t="s">
        <v>90</v>
      </c>
      <c r="D4155" s="91">
        <v>0</v>
      </c>
    </row>
    <row r="4156" spans="1:4" s="7" customFormat="1">
      <c r="A4156" s="95" t="s">
        <v>90</v>
      </c>
      <c r="B4156" s="94" t="s">
        <v>90</v>
      </c>
      <c r="C4156" s="94" t="s">
        <v>90</v>
      </c>
      <c r="D4156" s="91">
        <v>0</v>
      </c>
    </row>
    <row r="4157" spans="1:4" s="7" customFormat="1">
      <c r="A4157" s="95" t="s">
        <v>90</v>
      </c>
      <c r="B4157" s="94" t="s">
        <v>90</v>
      </c>
      <c r="C4157" s="94" t="s">
        <v>90</v>
      </c>
      <c r="D4157" s="91">
        <v>0</v>
      </c>
    </row>
    <row r="4158" spans="1:4" s="7" customFormat="1">
      <c r="A4158" s="95" t="s">
        <v>90</v>
      </c>
      <c r="B4158" s="94" t="s">
        <v>90</v>
      </c>
      <c r="C4158" s="94" t="s">
        <v>90</v>
      </c>
      <c r="D4158" s="91">
        <v>0</v>
      </c>
    </row>
    <row r="4159" spans="1:4" s="7" customFormat="1">
      <c r="A4159" s="95" t="s">
        <v>90</v>
      </c>
      <c r="B4159" s="94" t="s">
        <v>90</v>
      </c>
      <c r="C4159" s="94" t="s">
        <v>90</v>
      </c>
      <c r="D4159" s="91">
        <v>0</v>
      </c>
    </row>
    <row r="4160" spans="1:4" s="7" customFormat="1">
      <c r="A4160" s="95" t="s">
        <v>90</v>
      </c>
      <c r="B4160" s="94" t="s">
        <v>90</v>
      </c>
      <c r="C4160" s="94" t="s">
        <v>90</v>
      </c>
      <c r="D4160" s="91">
        <v>0</v>
      </c>
    </row>
    <row r="4161" spans="1:4" s="7" customFormat="1">
      <c r="A4161" s="95" t="s">
        <v>90</v>
      </c>
      <c r="B4161" s="94" t="s">
        <v>90</v>
      </c>
      <c r="C4161" s="94" t="s">
        <v>90</v>
      </c>
      <c r="D4161" s="91">
        <v>0</v>
      </c>
    </row>
    <row r="4162" spans="1:4" s="7" customFormat="1">
      <c r="A4162" s="95" t="s">
        <v>90</v>
      </c>
      <c r="B4162" s="94" t="s">
        <v>90</v>
      </c>
      <c r="C4162" s="94" t="s">
        <v>90</v>
      </c>
      <c r="D4162" s="91">
        <v>0</v>
      </c>
    </row>
    <row r="4163" spans="1:4" s="7" customFormat="1">
      <c r="A4163" s="95" t="s">
        <v>90</v>
      </c>
      <c r="B4163" s="94" t="s">
        <v>90</v>
      </c>
      <c r="C4163" s="94" t="s">
        <v>90</v>
      </c>
      <c r="D4163" s="91">
        <v>0</v>
      </c>
    </row>
    <row r="4164" spans="1:4" s="7" customFormat="1">
      <c r="A4164" s="95" t="s">
        <v>90</v>
      </c>
      <c r="B4164" s="94" t="s">
        <v>90</v>
      </c>
      <c r="C4164" s="94" t="s">
        <v>90</v>
      </c>
      <c r="D4164" s="91">
        <v>0</v>
      </c>
    </row>
    <row r="4165" spans="1:4" s="7" customFormat="1">
      <c r="A4165" s="95" t="s">
        <v>90</v>
      </c>
      <c r="B4165" s="94" t="s">
        <v>90</v>
      </c>
      <c r="C4165" s="94" t="s">
        <v>90</v>
      </c>
      <c r="D4165" s="91">
        <v>0</v>
      </c>
    </row>
    <row r="4166" spans="1:4" s="7" customFormat="1">
      <c r="A4166" s="95" t="s">
        <v>90</v>
      </c>
      <c r="B4166" s="94" t="s">
        <v>90</v>
      </c>
      <c r="C4166" s="94" t="s">
        <v>90</v>
      </c>
      <c r="D4166" s="91">
        <v>0</v>
      </c>
    </row>
    <row r="4167" spans="1:4" s="7" customFormat="1">
      <c r="A4167" s="95" t="s">
        <v>90</v>
      </c>
      <c r="B4167" s="94" t="s">
        <v>90</v>
      </c>
      <c r="C4167" s="94" t="s">
        <v>90</v>
      </c>
      <c r="D4167" s="91">
        <v>0</v>
      </c>
    </row>
    <row r="4168" spans="1:4" s="7" customFormat="1">
      <c r="A4168" s="95" t="s">
        <v>90</v>
      </c>
      <c r="B4168" s="94" t="s">
        <v>90</v>
      </c>
      <c r="C4168" s="94" t="s">
        <v>90</v>
      </c>
      <c r="D4168" s="91">
        <v>0</v>
      </c>
    </row>
    <row r="4169" spans="1:4" s="7" customFormat="1">
      <c r="A4169" s="95" t="s">
        <v>90</v>
      </c>
      <c r="B4169" s="94" t="s">
        <v>90</v>
      </c>
      <c r="C4169" s="94" t="s">
        <v>90</v>
      </c>
      <c r="D4169" s="91">
        <v>0</v>
      </c>
    </row>
    <row r="4170" spans="1:4" s="7" customFormat="1">
      <c r="A4170" s="95" t="s">
        <v>90</v>
      </c>
      <c r="B4170" s="94" t="s">
        <v>90</v>
      </c>
      <c r="C4170" s="94" t="s">
        <v>90</v>
      </c>
      <c r="D4170" s="91">
        <v>0</v>
      </c>
    </row>
    <row r="4171" spans="1:4" s="7" customFormat="1">
      <c r="A4171" s="95" t="s">
        <v>90</v>
      </c>
      <c r="B4171" s="94" t="s">
        <v>90</v>
      </c>
      <c r="C4171" s="94" t="s">
        <v>90</v>
      </c>
      <c r="D4171" s="91">
        <v>0</v>
      </c>
    </row>
    <row r="4172" spans="1:4" s="7" customFormat="1">
      <c r="A4172" s="95" t="s">
        <v>90</v>
      </c>
      <c r="B4172" s="94" t="s">
        <v>90</v>
      </c>
      <c r="C4172" s="94" t="s">
        <v>90</v>
      </c>
      <c r="D4172" s="91">
        <v>0</v>
      </c>
    </row>
    <row r="4173" spans="1:4" s="7" customFormat="1">
      <c r="A4173" s="95" t="s">
        <v>90</v>
      </c>
      <c r="B4173" s="94" t="s">
        <v>90</v>
      </c>
      <c r="C4173" s="94" t="s">
        <v>90</v>
      </c>
      <c r="D4173" s="91">
        <v>0</v>
      </c>
    </row>
    <row r="4174" spans="1:4" s="7" customFormat="1">
      <c r="A4174" s="95" t="s">
        <v>90</v>
      </c>
      <c r="B4174" s="94" t="s">
        <v>90</v>
      </c>
      <c r="C4174" s="94" t="s">
        <v>90</v>
      </c>
      <c r="D4174" s="91">
        <v>0</v>
      </c>
    </row>
    <row r="4175" spans="1:4" s="7" customFormat="1">
      <c r="A4175" s="95" t="s">
        <v>90</v>
      </c>
      <c r="B4175" s="94" t="s">
        <v>90</v>
      </c>
      <c r="C4175" s="94" t="s">
        <v>90</v>
      </c>
      <c r="D4175" s="91">
        <v>0</v>
      </c>
    </row>
    <row r="4176" spans="1:4" s="7" customFormat="1">
      <c r="A4176" s="95" t="s">
        <v>90</v>
      </c>
      <c r="B4176" s="94" t="s">
        <v>90</v>
      </c>
      <c r="C4176" s="94" t="s">
        <v>90</v>
      </c>
      <c r="D4176" s="91">
        <v>0</v>
      </c>
    </row>
    <row r="4177" spans="1:4" s="7" customFormat="1">
      <c r="A4177" s="95" t="s">
        <v>90</v>
      </c>
      <c r="B4177" s="94" t="s">
        <v>90</v>
      </c>
      <c r="C4177" s="94" t="s">
        <v>90</v>
      </c>
      <c r="D4177" s="91">
        <v>0</v>
      </c>
    </row>
    <row r="4178" spans="1:4" s="7" customFormat="1">
      <c r="A4178" s="95" t="s">
        <v>90</v>
      </c>
      <c r="B4178" s="94" t="s">
        <v>90</v>
      </c>
      <c r="C4178" s="94" t="s">
        <v>90</v>
      </c>
      <c r="D4178" s="91">
        <v>0</v>
      </c>
    </row>
    <row r="4179" spans="1:4" s="7" customFormat="1">
      <c r="A4179" s="95" t="s">
        <v>90</v>
      </c>
      <c r="B4179" s="94" t="s">
        <v>90</v>
      </c>
      <c r="C4179" s="94" t="s">
        <v>90</v>
      </c>
      <c r="D4179" s="91">
        <v>0</v>
      </c>
    </row>
    <row r="4180" spans="1:4" s="7" customFormat="1">
      <c r="A4180" s="95" t="s">
        <v>90</v>
      </c>
      <c r="B4180" s="94" t="s">
        <v>90</v>
      </c>
      <c r="C4180" s="94" t="s">
        <v>90</v>
      </c>
      <c r="D4180" s="91">
        <v>0</v>
      </c>
    </row>
    <row r="4181" spans="1:4" s="7" customFormat="1">
      <c r="A4181" s="95" t="s">
        <v>90</v>
      </c>
      <c r="B4181" s="94" t="s">
        <v>90</v>
      </c>
      <c r="C4181" s="94" t="s">
        <v>90</v>
      </c>
      <c r="D4181" s="91">
        <v>0</v>
      </c>
    </row>
    <row r="4182" spans="1:4" s="7" customFormat="1">
      <c r="A4182" s="95" t="s">
        <v>90</v>
      </c>
      <c r="B4182" s="94" t="s">
        <v>90</v>
      </c>
      <c r="C4182" s="94" t="s">
        <v>90</v>
      </c>
      <c r="D4182" s="91">
        <v>0</v>
      </c>
    </row>
    <row r="4183" spans="1:4" s="7" customFormat="1">
      <c r="A4183" s="95" t="s">
        <v>90</v>
      </c>
      <c r="B4183" s="94" t="s">
        <v>90</v>
      </c>
      <c r="C4183" s="94" t="s">
        <v>90</v>
      </c>
      <c r="D4183" s="91">
        <v>0</v>
      </c>
    </row>
    <row r="4184" spans="1:4" s="7" customFormat="1">
      <c r="A4184" s="95" t="s">
        <v>90</v>
      </c>
      <c r="B4184" s="94" t="s">
        <v>90</v>
      </c>
      <c r="C4184" s="94" t="s">
        <v>90</v>
      </c>
      <c r="D4184" s="91">
        <v>0</v>
      </c>
    </row>
    <row r="4185" spans="1:4" s="7" customFormat="1">
      <c r="A4185" s="95" t="s">
        <v>90</v>
      </c>
      <c r="B4185" s="94" t="s">
        <v>90</v>
      </c>
      <c r="C4185" s="94" t="s">
        <v>90</v>
      </c>
      <c r="D4185" s="91">
        <v>0</v>
      </c>
    </row>
    <row r="4186" spans="1:4" s="7" customFormat="1">
      <c r="A4186" s="95" t="s">
        <v>90</v>
      </c>
      <c r="B4186" s="94" t="s">
        <v>90</v>
      </c>
      <c r="C4186" s="94" t="s">
        <v>90</v>
      </c>
      <c r="D4186" s="91">
        <v>0</v>
      </c>
    </row>
    <row r="4187" spans="1:4" s="7" customFormat="1">
      <c r="A4187" s="95" t="s">
        <v>90</v>
      </c>
      <c r="B4187" s="94" t="s">
        <v>90</v>
      </c>
      <c r="C4187" s="94" t="s">
        <v>90</v>
      </c>
      <c r="D4187" s="91">
        <v>0</v>
      </c>
    </row>
    <row r="4188" spans="1:4" s="7" customFormat="1">
      <c r="A4188" s="95" t="s">
        <v>90</v>
      </c>
      <c r="B4188" s="94" t="s">
        <v>90</v>
      </c>
      <c r="C4188" s="94" t="s">
        <v>90</v>
      </c>
      <c r="D4188" s="91">
        <v>0</v>
      </c>
    </row>
    <row r="4189" spans="1:4" s="7" customFormat="1">
      <c r="A4189" s="95" t="s">
        <v>90</v>
      </c>
      <c r="B4189" s="94" t="s">
        <v>90</v>
      </c>
      <c r="C4189" s="94" t="s">
        <v>90</v>
      </c>
      <c r="D4189" s="91">
        <v>0</v>
      </c>
    </row>
    <row r="4190" spans="1:4" s="7" customFormat="1">
      <c r="A4190" s="95" t="s">
        <v>90</v>
      </c>
      <c r="B4190" s="94" t="s">
        <v>90</v>
      </c>
      <c r="C4190" s="94" t="s">
        <v>90</v>
      </c>
      <c r="D4190" s="91">
        <v>0</v>
      </c>
    </row>
    <row r="4191" spans="1:4" s="7" customFormat="1">
      <c r="A4191" s="95" t="s">
        <v>90</v>
      </c>
      <c r="B4191" s="94" t="s">
        <v>90</v>
      </c>
      <c r="C4191" s="94" t="s">
        <v>90</v>
      </c>
      <c r="D4191" s="91">
        <v>0</v>
      </c>
    </row>
    <row r="4192" spans="1:4" s="7" customFormat="1">
      <c r="A4192" s="95" t="s">
        <v>90</v>
      </c>
      <c r="B4192" s="94" t="s">
        <v>90</v>
      </c>
      <c r="C4192" s="94" t="s">
        <v>90</v>
      </c>
      <c r="D4192" s="91">
        <v>0</v>
      </c>
    </row>
    <row r="4193" spans="1:4" s="7" customFormat="1">
      <c r="A4193" s="95" t="s">
        <v>90</v>
      </c>
      <c r="B4193" s="94" t="s">
        <v>90</v>
      </c>
      <c r="C4193" s="94" t="s">
        <v>90</v>
      </c>
      <c r="D4193" s="91">
        <v>0</v>
      </c>
    </row>
    <row r="4194" spans="1:4" s="7" customFormat="1">
      <c r="A4194" s="95" t="s">
        <v>90</v>
      </c>
      <c r="B4194" s="94" t="s">
        <v>90</v>
      </c>
      <c r="C4194" s="94" t="s">
        <v>90</v>
      </c>
      <c r="D4194" s="91">
        <v>0</v>
      </c>
    </row>
    <row r="4195" spans="1:4" s="7" customFormat="1">
      <c r="A4195" s="95" t="s">
        <v>90</v>
      </c>
      <c r="B4195" s="94" t="s">
        <v>90</v>
      </c>
      <c r="C4195" s="94" t="s">
        <v>90</v>
      </c>
      <c r="D4195" s="91">
        <v>0</v>
      </c>
    </row>
    <row r="4196" spans="1:4" s="7" customFormat="1">
      <c r="A4196" s="95" t="s">
        <v>90</v>
      </c>
      <c r="B4196" s="94" t="s">
        <v>90</v>
      </c>
      <c r="C4196" s="94" t="s">
        <v>90</v>
      </c>
      <c r="D4196" s="91">
        <v>0</v>
      </c>
    </row>
    <row r="4197" spans="1:4" s="7" customFormat="1">
      <c r="A4197" s="95" t="s">
        <v>90</v>
      </c>
      <c r="B4197" s="94" t="s">
        <v>90</v>
      </c>
      <c r="C4197" s="94" t="s">
        <v>90</v>
      </c>
      <c r="D4197" s="91">
        <v>0</v>
      </c>
    </row>
    <row r="4198" spans="1:4" s="7" customFormat="1">
      <c r="A4198" s="95" t="s">
        <v>90</v>
      </c>
      <c r="B4198" s="94" t="s">
        <v>90</v>
      </c>
      <c r="C4198" s="94" t="s">
        <v>90</v>
      </c>
      <c r="D4198" s="91">
        <v>0</v>
      </c>
    </row>
    <row r="4199" spans="1:4" s="7" customFormat="1">
      <c r="A4199" s="95" t="s">
        <v>90</v>
      </c>
      <c r="B4199" s="94" t="s">
        <v>90</v>
      </c>
      <c r="C4199" s="94" t="s">
        <v>90</v>
      </c>
      <c r="D4199" s="91">
        <v>0</v>
      </c>
    </row>
    <row r="4200" spans="1:4" s="7" customFormat="1">
      <c r="A4200" s="95" t="s">
        <v>90</v>
      </c>
      <c r="B4200" s="94" t="s">
        <v>90</v>
      </c>
      <c r="C4200" s="94" t="s">
        <v>90</v>
      </c>
      <c r="D4200" s="91">
        <v>0</v>
      </c>
    </row>
    <row r="4201" spans="1:4" s="7" customFormat="1">
      <c r="A4201" s="95" t="s">
        <v>90</v>
      </c>
      <c r="B4201" s="94" t="s">
        <v>90</v>
      </c>
      <c r="C4201" s="94" t="s">
        <v>90</v>
      </c>
      <c r="D4201" s="91">
        <v>0</v>
      </c>
    </row>
    <row r="4202" spans="1:4" s="7" customFormat="1">
      <c r="A4202" s="95" t="s">
        <v>90</v>
      </c>
      <c r="B4202" s="94" t="s">
        <v>90</v>
      </c>
      <c r="C4202" s="94" t="s">
        <v>90</v>
      </c>
      <c r="D4202" s="91">
        <v>0</v>
      </c>
    </row>
    <row r="4203" spans="1:4" s="7" customFormat="1">
      <c r="A4203" s="95" t="s">
        <v>90</v>
      </c>
      <c r="B4203" s="94" t="s">
        <v>90</v>
      </c>
      <c r="C4203" s="94" t="s">
        <v>90</v>
      </c>
      <c r="D4203" s="91">
        <v>0</v>
      </c>
    </row>
    <row r="4204" spans="1:4" s="7" customFormat="1">
      <c r="A4204" s="95" t="s">
        <v>90</v>
      </c>
      <c r="B4204" s="94" t="s">
        <v>90</v>
      </c>
      <c r="C4204" s="94" t="s">
        <v>90</v>
      </c>
      <c r="D4204" s="91">
        <v>0</v>
      </c>
    </row>
    <row r="4205" spans="1:4" s="7" customFormat="1">
      <c r="A4205" s="95" t="s">
        <v>90</v>
      </c>
      <c r="B4205" s="94" t="s">
        <v>90</v>
      </c>
      <c r="C4205" s="94" t="s">
        <v>90</v>
      </c>
      <c r="D4205" s="91">
        <v>0</v>
      </c>
    </row>
    <row r="4206" spans="1:4" s="7" customFormat="1">
      <c r="A4206" s="95" t="s">
        <v>90</v>
      </c>
      <c r="B4206" s="94" t="s">
        <v>90</v>
      </c>
      <c r="C4206" s="94" t="s">
        <v>90</v>
      </c>
      <c r="D4206" s="91">
        <v>0</v>
      </c>
    </row>
    <row r="4207" spans="1:4" s="7" customFormat="1">
      <c r="A4207" s="95" t="s">
        <v>90</v>
      </c>
      <c r="B4207" s="94" t="s">
        <v>90</v>
      </c>
      <c r="C4207" s="94" t="s">
        <v>90</v>
      </c>
      <c r="D4207" s="91">
        <v>0</v>
      </c>
    </row>
    <row r="4208" spans="1:4" s="7" customFormat="1">
      <c r="A4208" s="95" t="s">
        <v>90</v>
      </c>
      <c r="B4208" s="94" t="s">
        <v>90</v>
      </c>
      <c r="C4208" s="94" t="s">
        <v>90</v>
      </c>
      <c r="D4208" s="91">
        <v>0</v>
      </c>
    </row>
    <row r="4209" spans="1:4" s="7" customFormat="1">
      <c r="A4209" s="95" t="s">
        <v>90</v>
      </c>
      <c r="B4209" s="94" t="s">
        <v>90</v>
      </c>
      <c r="C4209" s="94" t="s">
        <v>90</v>
      </c>
      <c r="D4209" s="91">
        <v>0</v>
      </c>
    </row>
    <row r="4210" spans="1:4" s="7" customFormat="1">
      <c r="A4210" s="95" t="s">
        <v>90</v>
      </c>
      <c r="B4210" s="94" t="s">
        <v>90</v>
      </c>
      <c r="C4210" s="94" t="s">
        <v>90</v>
      </c>
      <c r="D4210" s="91">
        <v>0</v>
      </c>
    </row>
    <row r="4211" spans="1:4" s="7" customFormat="1">
      <c r="A4211" s="95" t="s">
        <v>90</v>
      </c>
      <c r="B4211" s="94" t="s">
        <v>90</v>
      </c>
      <c r="C4211" s="94" t="s">
        <v>90</v>
      </c>
      <c r="D4211" s="91">
        <v>0</v>
      </c>
    </row>
    <row r="4212" spans="1:4" s="7" customFormat="1">
      <c r="A4212" s="95" t="s">
        <v>90</v>
      </c>
      <c r="B4212" s="94" t="s">
        <v>90</v>
      </c>
      <c r="C4212" s="94" t="s">
        <v>90</v>
      </c>
      <c r="D4212" s="91">
        <v>0</v>
      </c>
    </row>
    <row r="4213" spans="1:4" s="7" customFormat="1">
      <c r="A4213" s="95" t="s">
        <v>90</v>
      </c>
      <c r="B4213" s="94" t="s">
        <v>90</v>
      </c>
      <c r="C4213" s="94" t="s">
        <v>90</v>
      </c>
      <c r="D4213" s="91">
        <v>0</v>
      </c>
    </row>
    <row r="4214" spans="1:4" s="7" customFormat="1">
      <c r="A4214" s="95" t="s">
        <v>90</v>
      </c>
      <c r="B4214" s="94" t="s">
        <v>90</v>
      </c>
      <c r="C4214" s="94" t="s">
        <v>90</v>
      </c>
      <c r="D4214" s="91">
        <v>0</v>
      </c>
    </row>
    <row r="4215" spans="1:4" s="7" customFormat="1">
      <c r="A4215" s="95" t="s">
        <v>90</v>
      </c>
      <c r="B4215" s="94" t="s">
        <v>90</v>
      </c>
      <c r="C4215" s="94" t="s">
        <v>90</v>
      </c>
      <c r="D4215" s="91">
        <v>0</v>
      </c>
    </row>
    <row r="4216" spans="1:4" s="7" customFormat="1">
      <c r="A4216" s="95" t="s">
        <v>90</v>
      </c>
      <c r="B4216" s="94" t="s">
        <v>90</v>
      </c>
      <c r="C4216" s="94" t="s">
        <v>90</v>
      </c>
      <c r="D4216" s="91">
        <v>0</v>
      </c>
    </row>
    <row r="4217" spans="1:4" s="7" customFormat="1">
      <c r="A4217" s="95" t="s">
        <v>90</v>
      </c>
      <c r="B4217" s="94" t="s">
        <v>90</v>
      </c>
      <c r="C4217" s="94" t="s">
        <v>90</v>
      </c>
      <c r="D4217" s="91">
        <v>0</v>
      </c>
    </row>
    <row r="4218" spans="1:4" s="7" customFormat="1">
      <c r="A4218" s="95" t="s">
        <v>90</v>
      </c>
      <c r="B4218" s="94" t="s">
        <v>90</v>
      </c>
      <c r="C4218" s="94" t="s">
        <v>90</v>
      </c>
      <c r="D4218" s="91">
        <v>0</v>
      </c>
    </row>
    <row r="4219" spans="1:4" s="7" customFormat="1">
      <c r="A4219" s="95" t="s">
        <v>90</v>
      </c>
      <c r="B4219" s="94" t="s">
        <v>90</v>
      </c>
      <c r="C4219" s="94" t="s">
        <v>90</v>
      </c>
      <c r="D4219" s="91">
        <v>0</v>
      </c>
    </row>
    <row r="4220" spans="1:4" s="7" customFormat="1">
      <c r="A4220" s="95" t="s">
        <v>90</v>
      </c>
      <c r="B4220" s="94" t="s">
        <v>90</v>
      </c>
      <c r="C4220" s="94" t="s">
        <v>90</v>
      </c>
      <c r="D4220" s="91">
        <v>0</v>
      </c>
    </row>
    <row r="4221" spans="1:4" s="7" customFormat="1">
      <c r="A4221" s="95" t="s">
        <v>90</v>
      </c>
      <c r="B4221" s="94" t="s">
        <v>90</v>
      </c>
      <c r="C4221" s="94" t="s">
        <v>90</v>
      </c>
      <c r="D4221" s="91">
        <v>0</v>
      </c>
    </row>
    <row r="4222" spans="1:4" s="7" customFormat="1">
      <c r="A4222" s="95" t="s">
        <v>90</v>
      </c>
      <c r="B4222" s="94" t="s">
        <v>90</v>
      </c>
      <c r="C4222" s="94" t="s">
        <v>90</v>
      </c>
      <c r="D4222" s="91">
        <v>0</v>
      </c>
    </row>
    <row r="4223" spans="1:4" s="7" customFormat="1">
      <c r="A4223" s="95" t="s">
        <v>90</v>
      </c>
      <c r="B4223" s="94" t="s">
        <v>90</v>
      </c>
      <c r="C4223" s="94" t="s">
        <v>90</v>
      </c>
      <c r="D4223" s="91">
        <v>0</v>
      </c>
    </row>
    <row r="4224" spans="1:4" s="7" customFormat="1">
      <c r="A4224" s="95" t="s">
        <v>90</v>
      </c>
      <c r="B4224" s="94" t="s">
        <v>90</v>
      </c>
      <c r="C4224" s="94" t="s">
        <v>90</v>
      </c>
      <c r="D4224" s="91">
        <v>0</v>
      </c>
    </row>
    <row r="4225" spans="1:4" s="7" customFormat="1">
      <c r="A4225" s="95" t="s">
        <v>90</v>
      </c>
      <c r="B4225" s="94" t="s">
        <v>90</v>
      </c>
      <c r="C4225" s="94" t="s">
        <v>90</v>
      </c>
      <c r="D4225" s="91">
        <v>0</v>
      </c>
    </row>
    <row r="4226" spans="1:4" s="7" customFormat="1">
      <c r="A4226" s="95" t="s">
        <v>90</v>
      </c>
      <c r="B4226" s="94" t="s">
        <v>90</v>
      </c>
      <c r="C4226" s="94" t="s">
        <v>90</v>
      </c>
      <c r="D4226" s="91">
        <v>0</v>
      </c>
    </row>
    <row r="4227" spans="1:4" s="7" customFormat="1">
      <c r="A4227" s="95" t="s">
        <v>90</v>
      </c>
      <c r="B4227" s="94" t="s">
        <v>90</v>
      </c>
      <c r="C4227" s="94" t="s">
        <v>90</v>
      </c>
      <c r="D4227" s="91">
        <v>0</v>
      </c>
    </row>
    <row r="4228" spans="1:4" s="7" customFormat="1">
      <c r="A4228" s="95" t="s">
        <v>90</v>
      </c>
      <c r="B4228" s="94" t="s">
        <v>90</v>
      </c>
      <c r="C4228" s="94" t="s">
        <v>90</v>
      </c>
      <c r="D4228" s="91">
        <v>0</v>
      </c>
    </row>
    <row r="4229" spans="1:4" s="7" customFormat="1">
      <c r="A4229" s="95" t="s">
        <v>90</v>
      </c>
      <c r="B4229" s="94" t="s">
        <v>90</v>
      </c>
      <c r="C4229" s="94" t="s">
        <v>90</v>
      </c>
      <c r="D4229" s="91">
        <v>0</v>
      </c>
    </row>
    <row r="4230" spans="1:4" s="7" customFormat="1">
      <c r="A4230" s="95" t="s">
        <v>90</v>
      </c>
      <c r="B4230" s="94" t="s">
        <v>90</v>
      </c>
      <c r="C4230" s="94" t="s">
        <v>90</v>
      </c>
      <c r="D4230" s="91">
        <v>0</v>
      </c>
    </row>
    <row r="4231" spans="1:4" s="7" customFormat="1">
      <c r="A4231" s="95" t="s">
        <v>90</v>
      </c>
      <c r="B4231" s="94" t="s">
        <v>90</v>
      </c>
      <c r="C4231" s="94" t="s">
        <v>90</v>
      </c>
      <c r="D4231" s="91">
        <v>0</v>
      </c>
    </row>
    <row r="4232" spans="1:4" s="7" customFormat="1">
      <c r="A4232" s="95" t="s">
        <v>90</v>
      </c>
      <c r="B4232" s="94" t="s">
        <v>90</v>
      </c>
      <c r="C4232" s="94" t="s">
        <v>90</v>
      </c>
      <c r="D4232" s="91">
        <v>0</v>
      </c>
    </row>
    <row r="4233" spans="1:4" s="7" customFormat="1">
      <c r="A4233" s="95" t="s">
        <v>90</v>
      </c>
      <c r="B4233" s="94" t="s">
        <v>90</v>
      </c>
      <c r="C4233" s="94" t="s">
        <v>90</v>
      </c>
      <c r="D4233" s="91">
        <v>0</v>
      </c>
    </row>
    <row r="4234" spans="1:4" s="7" customFormat="1">
      <c r="A4234" s="95" t="s">
        <v>90</v>
      </c>
      <c r="B4234" s="94" t="s">
        <v>90</v>
      </c>
      <c r="C4234" s="94" t="s">
        <v>90</v>
      </c>
      <c r="D4234" s="91">
        <v>0</v>
      </c>
    </row>
    <row r="4235" spans="1:4" s="7" customFormat="1">
      <c r="A4235" s="95" t="s">
        <v>90</v>
      </c>
      <c r="B4235" s="94" t="s">
        <v>90</v>
      </c>
      <c r="C4235" s="94" t="s">
        <v>90</v>
      </c>
      <c r="D4235" s="91">
        <v>0</v>
      </c>
    </row>
    <row r="4236" spans="1:4" s="7" customFormat="1">
      <c r="A4236" s="95" t="s">
        <v>90</v>
      </c>
      <c r="B4236" s="94" t="s">
        <v>90</v>
      </c>
      <c r="C4236" s="94" t="s">
        <v>90</v>
      </c>
      <c r="D4236" s="91">
        <v>0</v>
      </c>
    </row>
    <row r="4237" spans="1:4" s="7" customFormat="1">
      <c r="A4237" s="95" t="s">
        <v>90</v>
      </c>
      <c r="B4237" s="94" t="s">
        <v>90</v>
      </c>
      <c r="C4237" s="94" t="s">
        <v>90</v>
      </c>
      <c r="D4237" s="91">
        <v>0</v>
      </c>
    </row>
    <row r="4238" spans="1:4" s="7" customFormat="1">
      <c r="A4238" s="95" t="s">
        <v>90</v>
      </c>
      <c r="B4238" s="94" t="s">
        <v>90</v>
      </c>
      <c r="C4238" s="94" t="s">
        <v>90</v>
      </c>
      <c r="D4238" s="91">
        <v>0</v>
      </c>
    </row>
    <row r="4239" spans="1:4" s="7" customFormat="1">
      <c r="A4239" s="95" t="s">
        <v>90</v>
      </c>
      <c r="B4239" s="94" t="s">
        <v>90</v>
      </c>
      <c r="C4239" s="94" t="s">
        <v>90</v>
      </c>
      <c r="D4239" s="91">
        <v>0</v>
      </c>
    </row>
    <row r="4240" spans="1:4" s="7" customFormat="1">
      <c r="A4240" s="95" t="s">
        <v>90</v>
      </c>
      <c r="B4240" s="94" t="s">
        <v>90</v>
      </c>
      <c r="C4240" s="94" t="s">
        <v>90</v>
      </c>
      <c r="D4240" s="91">
        <v>0</v>
      </c>
    </row>
    <row r="4241" spans="1:4" s="7" customFormat="1">
      <c r="A4241" s="95" t="s">
        <v>90</v>
      </c>
      <c r="B4241" s="94" t="s">
        <v>90</v>
      </c>
      <c r="C4241" s="94" t="s">
        <v>90</v>
      </c>
      <c r="D4241" s="91">
        <v>0</v>
      </c>
    </row>
    <row r="4242" spans="1:4" s="7" customFormat="1">
      <c r="A4242" s="95" t="s">
        <v>90</v>
      </c>
      <c r="B4242" s="94" t="s">
        <v>90</v>
      </c>
      <c r="C4242" s="94" t="s">
        <v>90</v>
      </c>
      <c r="D4242" s="91">
        <v>0</v>
      </c>
    </row>
    <row r="4243" spans="1:4" s="7" customFormat="1">
      <c r="A4243" s="95" t="s">
        <v>90</v>
      </c>
      <c r="B4243" s="94" t="s">
        <v>90</v>
      </c>
      <c r="C4243" s="94" t="s">
        <v>90</v>
      </c>
      <c r="D4243" s="91">
        <v>0</v>
      </c>
    </row>
    <row r="4244" spans="1:4" s="7" customFormat="1">
      <c r="A4244" s="95" t="s">
        <v>90</v>
      </c>
      <c r="B4244" s="94" t="s">
        <v>90</v>
      </c>
      <c r="C4244" s="94" t="s">
        <v>90</v>
      </c>
      <c r="D4244" s="91">
        <v>0</v>
      </c>
    </row>
    <row r="4245" spans="1:4" s="7" customFormat="1">
      <c r="A4245" s="95" t="s">
        <v>90</v>
      </c>
      <c r="B4245" s="94" t="s">
        <v>90</v>
      </c>
      <c r="C4245" s="94" t="s">
        <v>90</v>
      </c>
      <c r="D4245" s="91">
        <v>0</v>
      </c>
    </row>
    <row r="4246" spans="1:4" s="7" customFormat="1">
      <c r="A4246" s="95" t="s">
        <v>90</v>
      </c>
      <c r="B4246" s="94" t="s">
        <v>90</v>
      </c>
      <c r="C4246" s="94" t="s">
        <v>90</v>
      </c>
      <c r="D4246" s="91">
        <v>0</v>
      </c>
    </row>
    <row r="4247" spans="1:4" s="7" customFormat="1">
      <c r="A4247" s="95" t="s">
        <v>90</v>
      </c>
      <c r="B4247" s="94" t="s">
        <v>90</v>
      </c>
      <c r="C4247" s="94" t="s">
        <v>90</v>
      </c>
      <c r="D4247" s="91">
        <v>0</v>
      </c>
    </row>
    <row r="4248" spans="1:4" s="7" customFormat="1">
      <c r="A4248" s="95" t="s">
        <v>90</v>
      </c>
      <c r="B4248" s="94" t="s">
        <v>90</v>
      </c>
      <c r="C4248" s="94" t="s">
        <v>90</v>
      </c>
      <c r="D4248" s="91">
        <v>0</v>
      </c>
    </row>
    <row r="4249" spans="1:4" s="7" customFormat="1">
      <c r="A4249" s="95" t="s">
        <v>90</v>
      </c>
      <c r="B4249" s="94" t="s">
        <v>90</v>
      </c>
      <c r="C4249" s="94" t="s">
        <v>90</v>
      </c>
      <c r="D4249" s="91">
        <v>0</v>
      </c>
    </row>
    <row r="4250" spans="1:4" s="7" customFormat="1">
      <c r="A4250" s="95" t="s">
        <v>90</v>
      </c>
      <c r="B4250" s="94" t="s">
        <v>90</v>
      </c>
      <c r="C4250" s="94" t="s">
        <v>90</v>
      </c>
      <c r="D4250" s="91">
        <v>0</v>
      </c>
    </row>
    <row r="4251" spans="1:4" s="7" customFormat="1">
      <c r="A4251" s="95" t="s">
        <v>90</v>
      </c>
      <c r="B4251" s="94" t="s">
        <v>90</v>
      </c>
      <c r="C4251" s="94" t="s">
        <v>90</v>
      </c>
      <c r="D4251" s="91">
        <v>0</v>
      </c>
    </row>
    <row r="4252" spans="1:4" s="7" customFormat="1">
      <c r="A4252" s="95" t="s">
        <v>90</v>
      </c>
      <c r="B4252" s="94" t="s">
        <v>90</v>
      </c>
      <c r="C4252" s="94" t="s">
        <v>90</v>
      </c>
      <c r="D4252" s="91">
        <v>0</v>
      </c>
    </row>
    <row r="4253" spans="1:4" s="7" customFormat="1">
      <c r="A4253" s="95" t="s">
        <v>90</v>
      </c>
      <c r="B4253" s="94" t="s">
        <v>90</v>
      </c>
      <c r="C4253" s="94" t="s">
        <v>90</v>
      </c>
      <c r="D4253" s="91">
        <v>0</v>
      </c>
    </row>
    <row r="4254" spans="1:4" s="7" customFormat="1">
      <c r="A4254" s="95" t="s">
        <v>90</v>
      </c>
      <c r="B4254" s="94" t="s">
        <v>90</v>
      </c>
      <c r="C4254" s="94" t="s">
        <v>90</v>
      </c>
      <c r="D4254" s="91">
        <v>0</v>
      </c>
    </row>
    <row r="4255" spans="1:4" s="7" customFormat="1">
      <c r="A4255" s="95" t="s">
        <v>90</v>
      </c>
      <c r="B4255" s="94" t="s">
        <v>90</v>
      </c>
      <c r="C4255" s="94" t="s">
        <v>90</v>
      </c>
      <c r="D4255" s="91">
        <v>0</v>
      </c>
    </row>
    <row r="4256" spans="1:4" s="7" customFormat="1">
      <c r="A4256" s="95" t="s">
        <v>90</v>
      </c>
      <c r="B4256" s="94" t="s">
        <v>90</v>
      </c>
      <c r="C4256" s="94" t="s">
        <v>90</v>
      </c>
      <c r="D4256" s="91">
        <v>0</v>
      </c>
    </row>
    <row r="4257" spans="1:4" s="7" customFormat="1">
      <c r="A4257" s="95" t="s">
        <v>90</v>
      </c>
      <c r="B4257" s="94" t="s">
        <v>90</v>
      </c>
      <c r="C4257" s="94" t="s">
        <v>90</v>
      </c>
      <c r="D4257" s="91">
        <v>0</v>
      </c>
    </row>
    <row r="4258" spans="1:4" s="7" customFormat="1">
      <c r="A4258" s="95" t="s">
        <v>90</v>
      </c>
      <c r="B4258" s="94" t="s">
        <v>90</v>
      </c>
      <c r="C4258" s="94" t="s">
        <v>90</v>
      </c>
      <c r="D4258" s="91">
        <v>0</v>
      </c>
    </row>
    <row r="4259" spans="1:4" s="7" customFormat="1">
      <c r="A4259" s="95" t="s">
        <v>90</v>
      </c>
      <c r="B4259" s="94" t="s">
        <v>90</v>
      </c>
      <c r="C4259" s="94" t="s">
        <v>90</v>
      </c>
      <c r="D4259" s="91">
        <v>0</v>
      </c>
    </row>
    <row r="4260" spans="1:4" s="7" customFormat="1">
      <c r="A4260" s="95" t="s">
        <v>90</v>
      </c>
      <c r="B4260" s="94" t="s">
        <v>90</v>
      </c>
      <c r="C4260" s="94" t="s">
        <v>90</v>
      </c>
      <c r="D4260" s="91">
        <v>0</v>
      </c>
    </row>
    <row r="4261" spans="1:4" s="7" customFormat="1">
      <c r="A4261" s="95" t="s">
        <v>90</v>
      </c>
      <c r="B4261" s="94" t="s">
        <v>90</v>
      </c>
      <c r="C4261" s="94" t="s">
        <v>90</v>
      </c>
      <c r="D4261" s="91">
        <v>0</v>
      </c>
    </row>
    <row r="4262" spans="1:4" s="7" customFormat="1">
      <c r="A4262" s="95" t="s">
        <v>90</v>
      </c>
      <c r="B4262" s="94" t="s">
        <v>90</v>
      </c>
      <c r="C4262" s="94" t="s">
        <v>90</v>
      </c>
      <c r="D4262" s="91">
        <v>0</v>
      </c>
    </row>
    <row r="4263" spans="1:4" s="7" customFormat="1">
      <c r="A4263" s="95" t="s">
        <v>90</v>
      </c>
      <c r="B4263" s="94" t="s">
        <v>90</v>
      </c>
      <c r="C4263" s="94" t="s">
        <v>90</v>
      </c>
      <c r="D4263" s="91">
        <v>0</v>
      </c>
    </row>
    <row r="4264" spans="1:4" s="7" customFormat="1">
      <c r="A4264" s="95" t="s">
        <v>90</v>
      </c>
      <c r="B4264" s="94" t="s">
        <v>90</v>
      </c>
      <c r="C4264" s="94" t="s">
        <v>90</v>
      </c>
      <c r="D4264" s="91">
        <v>0</v>
      </c>
    </row>
    <row r="4265" spans="1:4" s="7" customFormat="1">
      <c r="A4265" s="95" t="s">
        <v>90</v>
      </c>
      <c r="B4265" s="94" t="s">
        <v>90</v>
      </c>
      <c r="C4265" s="94" t="s">
        <v>90</v>
      </c>
      <c r="D4265" s="91">
        <v>0</v>
      </c>
    </row>
    <row r="4266" spans="1:4" s="7" customFormat="1">
      <c r="A4266" s="95" t="s">
        <v>90</v>
      </c>
      <c r="B4266" s="94" t="s">
        <v>90</v>
      </c>
      <c r="C4266" s="94" t="s">
        <v>90</v>
      </c>
      <c r="D4266" s="91">
        <v>0</v>
      </c>
    </row>
    <row r="4267" spans="1:4" s="7" customFormat="1">
      <c r="A4267" s="95" t="s">
        <v>90</v>
      </c>
      <c r="B4267" s="94" t="s">
        <v>90</v>
      </c>
      <c r="C4267" s="94" t="s">
        <v>90</v>
      </c>
      <c r="D4267" s="91">
        <v>0</v>
      </c>
    </row>
    <row r="4268" spans="1:4" s="7" customFormat="1">
      <c r="A4268" s="95" t="s">
        <v>90</v>
      </c>
      <c r="B4268" s="94" t="s">
        <v>90</v>
      </c>
      <c r="C4268" s="94" t="s">
        <v>90</v>
      </c>
      <c r="D4268" s="91">
        <v>0</v>
      </c>
    </row>
    <row r="4269" spans="1:4" s="7" customFormat="1">
      <c r="A4269" s="95" t="s">
        <v>90</v>
      </c>
      <c r="B4269" s="94" t="s">
        <v>90</v>
      </c>
      <c r="C4269" s="94" t="s">
        <v>90</v>
      </c>
      <c r="D4269" s="91">
        <v>0</v>
      </c>
    </row>
    <row r="4270" spans="1:4" s="7" customFormat="1">
      <c r="A4270" s="95" t="s">
        <v>90</v>
      </c>
      <c r="B4270" s="94" t="s">
        <v>90</v>
      </c>
      <c r="C4270" s="94" t="s">
        <v>90</v>
      </c>
      <c r="D4270" s="91">
        <v>0</v>
      </c>
    </row>
    <row r="4271" spans="1:4" s="7" customFormat="1">
      <c r="A4271" s="95" t="s">
        <v>90</v>
      </c>
      <c r="B4271" s="94" t="s">
        <v>90</v>
      </c>
      <c r="C4271" s="94" t="s">
        <v>90</v>
      </c>
      <c r="D4271" s="91">
        <v>0</v>
      </c>
    </row>
    <row r="4272" spans="1:4" s="7" customFormat="1">
      <c r="A4272" s="95" t="s">
        <v>90</v>
      </c>
      <c r="B4272" s="94" t="s">
        <v>90</v>
      </c>
      <c r="C4272" s="94" t="s">
        <v>90</v>
      </c>
      <c r="D4272" s="91">
        <v>0</v>
      </c>
    </row>
    <row r="4273" spans="1:4" s="7" customFormat="1">
      <c r="A4273" s="95" t="s">
        <v>90</v>
      </c>
      <c r="B4273" s="94" t="s">
        <v>90</v>
      </c>
      <c r="C4273" s="94" t="s">
        <v>90</v>
      </c>
      <c r="D4273" s="91">
        <v>0</v>
      </c>
    </row>
    <row r="4274" spans="1:4" s="7" customFormat="1">
      <c r="A4274" s="95" t="s">
        <v>90</v>
      </c>
      <c r="B4274" s="94" t="s">
        <v>90</v>
      </c>
      <c r="C4274" s="94" t="s">
        <v>90</v>
      </c>
      <c r="D4274" s="91">
        <v>0</v>
      </c>
    </row>
    <row r="4275" spans="1:4" s="7" customFormat="1">
      <c r="A4275" s="95" t="s">
        <v>90</v>
      </c>
      <c r="B4275" s="94" t="s">
        <v>90</v>
      </c>
      <c r="C4275" s="94" t="s">
        <v>90</v>
      </c>
      <c r="D4275" s="91">
        <v>0</v>
      </c>
    </row>
    <row r="4276" spans="1:4" s="7" customFormat="1">
      <c r="A4276" s="95" t="s">
        <v>90</v>
      </c>
      <c r="B4276" s="94" t="s">
        <v>90</v>
      </c>
      <c r="C4276" s="94" t="s">
        <v>90</v>
      </c>
      <c r="D4276" s="91">
        <v>0</v>
      </c>
    </row>
    <row r="4277" spans="1:4" s="7" customFormat="1">
      <c r="A4277" s="95" t="s">
        <v>90</v>
      </c>
      <c r="B4277" s="94" t="s">
        <v>90</v>
      </c>
      <c r="C4277" s="94" t="s">
        <v>90</v>
      </c>
      <c r="D4277" s="91">
        <v>0</v>
      </c>
    </row>
    <row r="4278" spans="1:4" s="7" customFormat="1">
      <c r="A4278" s="95" t="s">
        <v>90</v>
      </c>
      <c r="B4278" s="94" t="s">
        <v>90</v>
      </c>
      <c r="C4278" s="94" t="s">
        <v>90</v>
      </c>
      <c r="D4278" s="91">
        <v>0</v>
      </c>
    </row>
    <row r="4279" spans="1:4" s="7" customFormat="1">
      <c r="A4279" s="95" t="s">
        <v>90</v>
      </c>
      <c r="B4279" s="94" t="s">
        <v>90</v>
      </c>
      <c r="C4279" s="94" t="s">
        <v>90</v>
      </c>
      <c r="D4279" s="91">
        <v>0</v>
      </c>
    </row>
    <row r="4280" spans="1:4" s="7" customFormat="1">
      <c r="A4280" s="95" t="s">
        <v>90</v>
      </c>
      <c r="B4280" s="94" t="s">
        <v>90</v>
      </c>
      <c r="C4280" s="94" t="s">
        <v>90</v>
      </c>
      <c r="D4280" s="91">
        <v>0</v>
      </c>
    </row>
    <row r="4281" spans="1:4" s="7" customFormat="1">
      <c r="A4281" s="95" t="s">
        <v>90</v>
      </c>
      <c r="B4281" s="94" t="s">
        <v>90</v>
      </c>
      <c r="C4281" s="94" t="s">
        <v>90</v>
      </c>
      <c r="D4281" s="91">
        <v>0</v>
      </c>
    </row>
    <row r="4282" spans="1:4" s="7" customFormat="1">
      <c r="A4282" s="95" t="s">
        <v>90</v>
      </c>
      <c r="B4282" s="94" t="s">
        <v>90</v>
      </c>
      <c r="C4282" s="94" t="s">
        <v>90</v>
      </c>
      <c r="D4282" s="91">
        <v>0</v>
      </c>
    </row>
    <row r="4283" spans="1:4" s="7" customFormat="1">
      <c r="A4283" s="95" t="s">
        <v>90</v>
      </c>
      <c r="B4283" s="94" t="s">
        <v>90</v>
      </c>
      <c r="C4283" s="94" t="s">
        <v>90</v>
      </c>
      <c r="D4283" s="91">
        <v>0</v>
      </c>
    </row>
    <row r="4284" spans="1:4" s="7" customFormat="1">
      <c r="A4284" s="95" t="s">
        <v>90</v>
      </c>
      <c r="B4284" s="94" t="s">
        <v>90</v>
      </c>
      <c r="C4284" s="94" t="s">
        <v>90</v>
      </c>
      <c r="D4284" s="91">
        <v>0</v>
      </c>
    </row>
    <row r="4285" spans="1:4" s="7" customFormat="1">
      <c r="A4285" s="95" t="s">
        <v>90</v>
      </c>
      <c r="B4285" s="94" t="s">
        <v>90</v>
      </c>
      <c r="C4285" s="94" t="s">
        <v>90</v>
      </c>
      <c r="D4285" s="91">
        <v>0</v>
      </c>
    </row>
    <row r="4286" spans="1:4" s="7" customFormat="1">
      <c r="A4286" s="95" t="s">
        <v>90</v>
      </c>
      <c r="B4286" s="94" t="s">
        <v>90</v>
      </c>
      <c r="C4286" s="94" t="s">
        <v>90</v>
      </c>
      <c r="D4286" s="91">
        <v>0</v>
      </c>
    </row>
    <row r="4287" spans="1:4" s="7" customFormat="1">
      <c r="A4287" s="95" t="s">
        <v>90</v>
      </c>
      <c r="B4287" s="94" t="s">
        <v>90</v>
      </c>
      <c r="C4287" s="94" t="s">
        <v>90</v>
      </c>
      <c r="D4287" s="91">
        <v>0</v>
      </c>
    </row>
    <row r="4288" spans="1:4" s="7" customFormat="1">
      <c r="A4288" s="95" t="s">
        <v>90</v>
      </c>
      <c r="B4288" s="94" t="s">
        <v>90</v>
      </c>
      <c r="C4288" s="94" t="s">
        <v>90</v>
      </c>
      <c r="D4288" s="91">
        <v>0</v>
      </c>
    </row>
    <row r="4289" spans="1:4" s="7" customFormat="1">
      <c r="A4289" s="95" t="s">
        <v>90</v>
      </c>
      <c r="B4289" s="94" t="s">
        <v>90</v>
      </c>
      <c r="C4289" s="94" t="s">
        <v>90</v>
      </c>
      <c r="D4289" s="91">
        <v>0</v>
      </c>
    </row>
    <row r="4290" spans="1:4" s="7" customFormat="1">
      <c r="A4290" s="95" t="s">
        <v>90</v>
      </c>
      <c r="B4290" s="94" t="s">
        <v>90</v>
      </c>
      <c r="C4290" s="94" t="s">
        <v>90</v>
      </c>
      <c r="D4290" s="91">
        <v>0</v>
      </c>
    </row>
    <row r="4291" spans="1:4" s="7" customFormat="1">
      <c r="A4291" s="95" t="s">
        <v>90</v>
      </c>
      <c r="B4291" s="94" t="s">
        <v>90</v>
      </c>
      <c r="C4291" s="94" t="s">
        <v>90</v>
      </c>
      <c r="D4291" s="91">
        <v>0</v>
      </c>
    </row>
    <row r="4292" spans="1:4" s="7" customFormat="1">
      <c r="A4292" s="95" t="s">
        <v>90</v>
      </c>
      <c r="B4292" s="94" t="s">
        <v>90</v>
      </c>
      <c r="C4292" s="94" t="s">
        <v>90</v>
      </c>
      <c r="D4292" s="91">
        <v>0</v>
      </c>
    </row>
    <row r="4293" spans="1:4" s="7" customFormat="1">
      <c r="A4293" s="95" t="s">
        <v>90</v>
      </c>
      <c r="B4293" s="94" t="s">
        <v>90</v>
      </c>
      <c r="C4293" s="94" t="s">
        <v>90</v>
      </c>
      <c r="D4293" s="91">
        <v>0</v>
      </c>
    </row>
    <row r="4294" spans="1:4" s="7" customFormat="1">
      <c r="A4294" s="95" t="s">
        <v>90</v>
      </c>
      <c r="B4294" s="94" t="s">
        <v>90</v>
      </c>
      <c r="C4294" s="94" t="s">
        <v>90</v>
      </c>
      <c r="D4294" s="91">
        <v>0</v>
      </c>
    </row>
    <row r="4295" spans="1:4" s="7" customFormat="1">
      <c r="A4295" s="95" t="s">
        <v>90</v>
      </c>
      <c r="B4295" s="94" t="s">
        <v>90</v>
      </c>
      <c r="C4295" s="94" t="s">
        <v>90</v>
      </c>
      <c r="D4295" s="91">
        <v>0</v>
      </c>
    </row>
    <row r="4296" spans="1:4" s="7" customFormat="1">
      <c r="A4296" s="95" t="s">
        <v>90</v>
      </c>
      <c r="B4296" s="94" t="s">
        <v>90</v>
      </c>
      <c r="C4296" s="94" t="s">
        <v>90</v>
      </c>
      <c r="D4296" s="91">
        <v>0</v>
      </c>
    </row>
    <row r="4297" spans="1:4" s="7" customFormat="1">
      <c r="A4297" s="95" t="s">
        <v>90</v>
      </c>
      <c r="B4297" s="94" t="s">
        <v>90</v>
      </c>
      <c r="C4297" s="94" t="s">
        <v>90</v>
      </c>
      <c r="D4297" s="91">
        <v>0</v>
      </c>
    </row>
    <row r="4298" spans="1:4" s="7" customFormat="1">
      <c r="A4298" s="95" t="s">
        <v>90</v>
      </c>
      <c r="B4298" s="94" t="s">
        <v>90</v>
      </c>
      <c r="C4298" s="94" t="s">
        <v>90</v>
      </c>
      <c r="D4298" s="91">
        <v>0</v>
      </c>
    </row>
    <row r="4299" spans="1:4" s="7" customFormat="1">
      <c r="A4299" s="95" t="s">
        <v>90</v>
      </c>
      <c r="B4299" s="94" t="s">
        <v>90</v>
      </c>
      <c r="C4299" s="94" t="s">
        <v>90</v>
      </c>
      <c r="D4299" s="91">
        <v>0</v>
      </c>
    </row>
    <row r="4300" spans="1:4" s="7" customFormat="1">
      <c r="A4300" s="95" t="s">
        <v>90</v>
      </c>
      <c r="B4300" s="94" t="s">
        <v>90</v>
      </c>
      <c r="C4300" s="94" t="s">
        <v>90</v>
      </c>
      <c r="D4300" s="91">
        <v>0</v>
      </c>
    </row>
    <row r="4301" spans="1:4" s="7" customFormat="1">
      <c r="A4301" s="95" t="s">
        <v>90</v>
      </c>
      <c r="B4301" s="94" t="s">
        <v>90</v>
      </c>
      <c r="C4301" s="94" t="s">
        <v>90</v>
      </c>
      <c r="D4301" s="91">
        <v>0</v>
      </c>
    </row>
    <row r="4302" spans="1:4" s="7" customFormat="1">
      <c r="A4302" s="95" t="s">
        <v>90</v>
      </c>
      <c r="B4302" s="94" t="s">
        <v>90</v>
      </c>
      <c r="C4302" s="94" t="s">
        <v>90</v>
      </c>
      <c r="D4302" s="91">
        <v>0</v>
      </c>
    </row>
    <row r="4303" spans="1:4" s="7" customFormat="1">
      <c r="A4303" s="95" t="s">
        <v>90</v>
      </c>
      <c r="B4303" s="94" t="s">
        <v>90</v>
      </c>
      <c r="C4303" s="94" t="s">
        <v>90</v>
      </c>
      <c r="D4303" s="91">
        <v>0</v>
      </c>
    </row>
    <row r="4304" spans="1:4" s="7" customFormat="1">
      <c r="A4304" s="95" t="s">
        <v>90</v>
      </c>
      <c r="B4304" s="94" t="s">
        <v>90</v>
      </c>
      <c r="C4304" s="94" t="s">
        <v>90</v>
      </c>
      <c r="D4304" s="91">
        <v>0</v>
      </c>
    </row>
    <row r="4305" spans="1:4" s="7" customFormat="1">
      <c r="A4305" s="95" t="s">
        <v>90</v>
      </c>
      <c r="B4305" s="94" t="s">
        <v>90</v>
      </c>
      <c r="C4305" s="94" t="s">
        <v>90</v>
      </c>
      <c r="D4305" s="91">
        <v>0</v>
      </c>
    </row>
    <row r="4306" spans="1:4" s="7" customFormat="1">
      <c r="A4306" s="95" t="s">
        <v>90</v>
      </c>
      <c r="B4306" s="94" t="s">
        <v>90</v>
      </c>
      <c r="C4306" s="94" t="s">
        <v>90</v>
      </c>
      <c r="D4306" s="91">
        <v>0</v>
      </c>
    </row>
    <row r="4307" spans="1:4" s="7" customFormat="1">
      <c r="A4307" s="95" t="s">
        <v>90</v>
      </c>
      <c r="B4307" s="94" t="s">
        <v>90</v>
      </c>
      <c r="C4307" s="94" t="s">
        <v>90</v>
      </c>
      <c r="D4307" s="91">
        <v>0</v>
      </c>
    </row>
    <row r="4308" spans="1:4" s="7" customFormat="1">
      <c r="A4308" s="95" t="s">
        <v>90</v>
      </c>
      <c r="B4308" s="94" t="s">
        <v>90</v>
      </c>
      <c r="C4308" s="94" t="s">
        <v>90</v>
      </c>
      <c r="D4308" s="91">
        <v>0</v>
      </c>
    </row>
    <row r="4309" spans="1:4" s="7" customFormat="1">
      <c r="A4309" s="95" t="s">
        <v>90</v>
      </c>
      <c r="B4309" s="94" t="s">
        <v>90</v>
      </c>
      <c r="C4309" s="94" t="s">
        <v>90</v>
      </c>
      <c r="D4309" s="91">
        <v>0</v>
      </c>
    </row>
    <row r="4310" spans="1:4" s="7" customFormat="1">
      <c r="A4310" s="95" t="s">
        <v>90</v>
      </c>
      <c r="B4310" s="94" t="s">
        <v>90</v>
      </c>
      <c r="C4310" s="94" t="s">
        <v>90</v>
      </c>
      <c r="D4310" s="91">
        <v>0</v>
      </c>
    </row>
    <row r="4311" spans="1:4" s="7" customFormat="1">
      <c r="A4311" s="95" t="s">
        <v>90</v>
      </c>
      <c r="B4311" s="94" t="s">
        <v>90</v>
      </c>
      <c r="C4311" s="94" t="s">
        <v>90</v>
      </c>
      <c r="D4311" s="91">
        <v>0</v>
      </c>
    </row>
    <row r="4312" spans="1:4" s="7" customFormat="1">
      <c r="A4312" s="95" t="s">
        <v>90</v>
      </c>
      <c r="B4312" s="94" t="s">
        <v>90</v>
      </c>
      <c r="C4312" s="94" t="s">
        <v>90</v>
      </c>
      <c r="D4312" s="91">
        <v>0</v>
      </c>
    </row>
    <row r="4313" spans="1:4" s="7" customFormat="1">
      <c r="A4313" s="95" t="s">
        <v>90</v>
      </c>
      <c r="B4313" s="94" t="s">
        <v>90</v>
      </c>
      <c r="C4313" s="94" t="s">
        <v>90</v>
      </c>
      <c r="D4313" s="91">
        <v>0</v>
      </c>
    </row>
    <row r="4314" spans="1:4" s="7" customFormat="1">
      <c r="A4314" s="95" t="s">
        <v>90</v>
      </c>
      <c r="B4314" s="94" t="s">
        <v>90</v>
      </c>
      <c r="C4314" s="94" t="s">
        <v>90</v>
      </c>
      <c r="D4314" s="91">
        <v>0</v>
      </c>
    </row>
    <row r="4315" spans="1:4" s="7" customFormat="1">
      <c r="A4315" s="95" t="s">
        <v>90</v>
      </c>
      <c r="B4315" s="94" t="s">
        <v>90</v>
      </c>
      <c r="C4315" s="94" t="s">
        <v>90</v>
      </c>
      <c r="D4315" s="91">
        <v>0</v>
      </c>
    </row>
    <row r="4316" spans="1:4" s="7" customFormat="1">
      <c r="A4316" s="95" t="s">
        <v>90</v>
      </c>
      <c r="B4316" s="94" t="s">
        <v>90</v>
      </c>
      <c r="C4316" s="94" t="s">
        <v>90</v>
      </c>
      <c r="D4316" s="91">
        <v>0</v>
      </c>
    </row>
    <row r="4317" spans="1:4" s="7" customFormat="1">
      <c r="A4317" s="95" t="s">
        <v>90</v>
      </c>
      <c r="B4317" s="94" t="s">
        <v>90</v>
      </c>
      <c r="C4317" s="94" t="s">
        <v>90</v>
      </c>
      <c r="D4317" s="91">
        <v>0</v>
      </c>
    </row>
    <row r="4318" spans="1:4" s="7" customFormat="1">
      <c r="A4318" s="95" t="s">
        <v>90</v>
      </c>
      <c r="B4318" s="94" t="s">
        <v>90</v>
      </c>
      <c r="C4318" s="94" t="s">
        <v>90</v>
      </c>
      <c r="D4318" s="91">
        <v>0</v>
      </c>
    </row>
    <row r="4319" spans="1:4" s="7" customFormat="1">
      <c r="A4319" s="95" t="s">
        <v>90</v>
      </c>
      <c r="B4319" s="94" t="s">
        <v>90</v>
      </c>
      <c r="C4319" s="94" t="s">
        <v>90</v>
      </c>
      <c r="D4319" s="91">
        <v>0</v>
      </c>
    </row>
    <row r="4320" spans="1:4" s="7" customFormat="1">
      <c r="A4320" s="95" t="s">
        <v>90</v>
      </c>
      <c r="B4320" s="94" t="s">
        <v>90</v>
      </c>
      <c r="C4320" s="94" t="s">
        <v>90</v>
      </c>
      <c r="D4320" s="91">
        <v>0</v>
      </c>
    </row>
    <row r="4321" spans="1:4" s="7" customFormat="1">
      <c r="A4321" s="95" t="s">
        <v>90</v>
      </c>
      <c r="B4321" s="94" t="s">
        <v>90</v>
      </c>
      <c r="C4321" s="94" t="s">
        <v>90</v>
      </c>
      <c r="D4321" s="91">
        <v>0</v>
      </c>
    </row>
    <row r="4322" spans="1:4" s="7" customFormat="1">
      <c r="A4322" s="95" t="s">
        <v>90</v>
      </c>
      <c r="B4322" s="94" t="s">
        <v>90</v>
      </c>
      <c r="C4322" s="94" t="s">
        <v>90</v>
      </c>
      <c r="D4322" s="91">
        <v>0</v>
      </c>
    </row>
    <row r="4323" spans="1:4" s="7" customFormat="1">
      <c r="A4323" s="95" t="s">
        <v>90</v>
      </c>
      <c r="B4323" s="94" t="s">
        <v>90</v>
      </c>
      <c r="C4323" s="94" t="s">
        <v>90</v>
      </c>
      <c r="D4323" s="91">
        <v>0</v>
      </c>
    </row>
    <row r="4324" spans="1:4" s="7" customFormat="1">
      <c r="A4324" s="95" t="s">
        <v>90</v>
      </c>
      <c r="B4324" s="94" t="s">
        <v>90</v>
      </c>
      <c r="C4324" s="94" t="s">
        <v>90</v>
      </c>
      <c r="D4324" s="91">
        <v>0</v>
      </c>
    </row>
    <row r="4325" spans="1:4" s="7" customFormat="1">
      <c r="A4325" s="95" t="s">
        <v>90</v>
      </c>
      <c r="B4325" s="94" t="s">
        <v>90</v>
      </c>
      <c r="C4325" s="94" t="s">
        <v>90</v>
      </c>
      <c r="D4325" s="91">
        <v>0</v>
      </c>
    </row>
    <row r="4326" spans="1:4" s="7" customFormat="1">
      <c r="A4326" s="95" t="s">
        <v>90</v>
      </c>
      <c r="B4326" s="94" t="s">
        <v>90</v>
      </c>
      <c r="C4326" s="94" t="s">
        <v>90</v>
      </c>
      <c r="D4326" s="91">
        <v>0</v>
      </c>
    </row>
    <row r="4327" spans="1:4" s="7" customFormat="1">
      <c r="A4327" s="95" t="s">
        <v>90</v>
      </c>
      <c r="B4327" s="94" t="s">
        <v>90</v>
      </c>
      <c r="C4327" s="94" t="s">
        <v>90</v>
      </c>
      <c r="D4327" s="91">
        <v>0</v>
      </c>
    </row>
    <row r="4328" spans="1:4" s="7" customFormat="1">
      <c r="A4328" s="95" t="s">
        <v>90</v>
      </c>
      <c r="B4328" s="94" t="s">
        <v>90</v>
      </c>
      <c r="C4328" s="94" t="s">
        <v>90</v>
      </c>
      <c r="D4328" s="91">
        <v>0</v>
      </c>
    </row>
    <row r="4329" spans="1:4" s="7" customFormat="1">
      <c r="A4329" s="95" t="s">
        <v>90</v>
      </c>
      <c r="B4329" s="94" t="s">
        <v>90</v>
      </c>
      <c r="C4329" s="94" t="s">
        <v>90</v>
      </c>
      <c r="D4329" s="91">
        <v>0</v>
      </c>
    </row>
    <row r="4330" spans="1:4" s="7" customFormat="1">
      <c r="A4330" s="95" t="s">
        <v>90</v>
      </c>
      <c r="B4330" s="94" t="s">
        <v>90</v>
      </c>
      <c r="C4330" s="94" t="s">
        <v>90</v>
      </c>
      <c r="D4330" s="91">
        <v>0</v>
      </c>
    </row>
    <row r="4331" spans="1:4" s="7" customFormat="1">
      <c r="A4331" s="95" t="s">
        <v>90</v>
      </c>
      <c r="B4331" s="94" t="s">
        <v>90</v>
      </c>
      <c r="C4331" s="94" t="s">
        <v>90</v>
      </c>
      <c r="D4331" s="91">
        <v>0</v>
      </c>
    </row>
    <row r="4332" spans="1:4" s="7" customFormat="1">
      <c r="A4332" s="95" t="s">
        <v>90</v>
      </c>
      <c r="B4332" s="94" t="s">
        <v>90</v>
      </c>
      <c r="C4332" s="94" t="s">
        <v>90</v>
      </c>
      <c r="D4332" s="91">
        <v>0</v>
      </c>
    </row>
    <row r="4333" spans="1:4" s="7" customFormat="1">
      <c r="A4333" s="95" t="s">
        <v>90</v>
      </c>
      <c r="B4333" s="94" t="s">
        <v>90</v>
      </c>
      <c r="C4333" s="94" t="s">
        <v>90</v>
      </c>
      <c r="D4333" s="91">
        <v>0</v>
      </c>
    </row>
    <row r="4334" spans="1:4" s="7" customFormat="1">
      <c r="A4334" s="95" t="s">
        <v>90</v>
      </c>
      <c r="B4334" s="94" t="s">
        <v>90</v>
      </c>
      <c r="C4334" s="94" t="s">
        <v>90</v>
      </c>
      <c r="D4334" s="91">
        <v>0</v>
      </c>
    </row>
    <row r="4335" spans="1:4" s="7" customFormat="1">
      <c r="A4335" s="95" t="s">
        <v>90</v>
      </c>
      <c r="B4335" s="94" t="s">
        <v>90</v>
      </c>
      <c r="C4335" s="94" t="s">
        <v>90</v>
      </c>
      <c r="D4335" s="91">
        <v>0</v>
      </c>
    </row>
    <row r="4336" spans="1:4" s="7" customFormat="1">
      <c r="A4336" s="95" t="s">
        <v>90</v>
      </c>
      <c r="B4336" s="94" t="s">
        <v>90</v>
      </c>
      <c r="C4336" s="94" t="s">
        <v>90</v>
      </c>
      <c r="D4336" s="91">
        <v>0</v>
      </c>
    </row>
    <row r="4337" spans="1:4" s="7" customFormat="1">
      <c r="A4337" s="95" t="s">
        <v>90</v>
      </c>
      <c r="B4337" s="94" t="s">
        <v>90</v>
      </c>
      <c r="C4337" s="94" t="s">
        <v>90</v>
      </c>
      <c r="D4337" s="91">
        <v>0</v>
      </c>
    </row>
    <row r="4338" spans="1:4" s="7" customFormat="1">
      <c r="A4338" s="95" t="s">
        <v>90</v>
      </c>
      <c r="B4338" s="94" t="s">
        <v>90</v>
      </c>
      <c r="C4338" s="94" t="s">
        <v>90</v>
      </c>
      <c r="D4338" s="91">
        <v>0</v>
      </c>
    </row>
    <row r="4339" spans="1:4" s="7" customFormat="1">
      <c r="A4339" s="95" t="s">
        <v>90</v>
      </c>
      <c r="B4339" s="94" t="s">
        <v>90</v>
      </c>
      <c r="C4339" s="94" t="s">
        <v>90</v>
      </c>
      <c r="D4339" s="91">
        <v>0</v>
      </c>
    </row>
    <row r="4340" spans="1:4" s="7" customFormat="1">
      <c r="A4340" s="95" t="s">
        <v>90</v>
      </c>
      <c r="B4340" s="94" t="s">
        <v>90</v>
      </c>
      <c r="C4340" s="94" t="s">
        <v>90</v>
      </c>
      <c r="D4340" s="91">
        <v>0</v>
      </c>
    </row>
    <row r="4341" spans="1:4" s="7" customFormat="1">
      <c r="A4341" s="95" t="s">
        <v>90</v>
      </c>
      <c r="B4341" s="94" t="s">
        <v>90</v>
      </c>
      <c r="C4341" s="94" t="s">
        <v>90</v>
      </c>
      <c r="D4341" s="91">
        <v>0</v>
      </c>
    </row>
    <row r="4342" spans="1:4" s="7" customFormat="1">
      <c r="A4342" s="95" t="s">
        <v>90</v>
      </c>
      <c r="B4342" s="94" t="s">
        <v>90</v>
      </c>
      <c r="C4342" s="94" t="s">
        <v>90</v>
      </c>
      <c r="D4342" s="91">
        <v>0</v>
      </c>
    </row>
    <row r="4343" spans="1:4" s="7" customFormat="1">
      <c r="A4343" s="95" t="s">
        <v>90</v>
      </c>
      <c r="B4343" s="94" t="s">
        <v>90</v>
      </c>
      <c r="C4343" s="94" t="s">
        <v>90</v>
      </c>
      <c r="D4343" s="91">
        <v>0</v>
      </c>
    </row>
    <row r="4344" spans="1:4" s="7" customFormat="1">
      <c r="A4344" s="95" t="s">
        <v>90</v>
      </c>
      <c r="B4344" s="94" t="s">
        <v>90</v>
      </c>
      <c r="C4344" s="94" t="s">
        <v>90</v>
      </c>
      <c r="D4344" s="91">
        <v>0</v>
      </c>
    </row>
    <row r="4345" spans="1:4" s="7" customFormat="1">
      <c r="A4345" s="95" t="s">
        <v>90</v>
      </c>
      <c r="B4345" s="94" t="s">
        <v>90</v>
      </c>
      <c r="C4345" s="94" t="s">
        <v>90</v>
      </c>
      <c r="D4345" s="91">
        <v>0</v>
      </c>
    </row>
    <row r="4346" spans="1:4" s="7" customFormat="1">
      <c r="A4346" s="95" t="s">
        <v>90</v>
      </c>
      <c r="B4346" s="94" t="s">
        <v>90</v>
      </c>
      <c r="C4346" s="94" t="s">
        <v>90</v>
      </c>
      <c r="D4346" s="91">
        <v>0</v>
      </c>
    </row>
    <row r="4347" spans="1:4" s="7" customFormat="1">
      <c r="A4347" s="95" t="s">
        <v>90</v>
      </c>
      <c r="B4347" s="94" t="s">
        <v>90</v>
      </c>
      <c r="C4347" s="94" t="s">
        <v>90</v>
      </c>
      <c r="D4347" s="91">
        <v>0</v>
      </c>
    </row>
    <row r="4348" spans="1:4" s="7" customFormat="1">
      <c r="A4348" s="95" t="s">
        <v>90</v>
      </c>
      <c r="B4348" s="94" t="s">
        <v>90</v>
      </c>
      <c r="C4348" s="94" t="s">
        <v>90</v>
      </c>
      <c r="D4348" s="91">
        <v>0</v>
      </c>
    </row>
    <row r="4349" spans="1:4" s="7" customFormat="1">
      <c r="A4349" s="95" t="s">
        <v>90</v>
      </c>
      <c r="B4349" s="94" t="s">
        <v>90</v>
      </c>
      <c r="C4349" s="94" t="s">
        <v>90</v>
      </c>
      <c r="D4349" s="91">
        <v>0</v>
      </c>
    </row>
    <row r="4350" spans="1:4" s="7" customFormat="1">
      <c r="A4350" s="95" t="s">
        <v>90</v>
      </c>
      <c r="B4350" s="94" t="s">
        <v>90</v>
      </c>
      <c r="C4350" s="94" t="s">
        <v>90</v>
      </c>
      <c r="D4350" s="91">
        <v>0</v>
      </c>
    </row>
    <row r="4351" spans="1:4" s="7" customFormat="1">
      <c r="A4351" s="95" t="s">
        <v>90</v>
      </c>
      <c r="B4351" s="94" t="s">
        <v>90</v>
      </c>
      <c r="C4351" s="94" t="s">
        <v>90</v>
      </c>
      <c r="D4351" s="91">
        <v>0</v>
      </c>
    </row>
    <row r="4352" spans="1:4" s="7" customFormat="1">
      <c r="A4352" s="95" t="s">
        <v>90</v>
      </c>
      <c r="B4352" s="94" t="s">
        <v>90</v>
      </c>
      <c r="C4352" s="94" t="s">
        <v>90</v>
      </c>
      <c r="D4352" s="91">
        <v>0</v>
      </c>
    </row>
    <row r="4353" spans="1:4" s="7" customFormat="1">
      <c r="A4353" s="95" t="s">
        <v>90</v>
      </c>
      <c r="B4353" s="94" t="s">
        <v>90</v>
      </c>
      <c r="C4353" s="94" t="s">
        <v>90</v>
      </c>
      <c r="D4353" s="91">
        <v>0</v>
      </c>
    </row>
    <row r="4354" spans="1:4" s="7" customFormat="1">
      <c r="A4354" s="95" t="s">
        <v>90</v>
      </c>
      <c r="B4354" s="94" t="s">
        <v>90</v>
      </c>
      <c r="C4354" s="94" t="s">
        <v>90</v>
      </c>
      <c r="D4354" s="91">
        <v>0</v>
      </c>
    </row>
    <row r="4355" spans="1:4" s="7" customFormat="1">
      <c r="A4355" s="95" t="s">
        <v>90</v>
      </c>
      <c r="B4355" s="94" t="s">
        <v>90</v>
      </c>
      <c r="C4355" s="94" t="s">
        <v>90</v>
      </c>
      <c r="D4355" s="91">
        <v>0</v>
      </c>
    </row>
    <row r="4356" spans="1:4" s="7" customFormat="1">
      <c r="A4356" s="95" t="s">
        <v>90</v>
      </c>
      <c r="B4356" s="94" t="s">
        <v>90</v>
      </c>
      <c r="C4356" s="94" t="s">
        <v>90</v>
      </c>
      <c r="D4356" s="91">
        <v>0</v>
      </c>
    </row>
    <row r="4357" spans="1:4" s="7" customFormat="1">
      <c r="A4357" s="95" t="s">
        <v>90</v>
      </c>
      <c r="B4357" s="94" t="s">
        <v>90</v>
      </c>
      <c r="C4357" s="94" t="s">
        <v>90</v>
      </c>
      <c r="D4357" s="91">
        <v>0</v>
      </c>
    </row>
    <row r="4358" spans="1:4" s="7" customFormat="1">
      <c r="A4358" s="95" t="s">
        <v>90</v>
      </c>
      <c r="B4358" s="94" t="s">
        <v>90</v>
      </c>
      <c r="C4358" s="94" t="s">
        <v>90</v>
      </c>
      <c r="D4358" s="91">
        <v>0</v>
      </c>
    </row>
    <row r="4359" spans="1:4" s="7" customFormat="1">
      <c r="A4359" s="95" t="s">
        <v>90</v>
      </c>
      <c r="B4359" s="94" t="s">
        <v>90</v>
      </c>
      <c r="C4359" s="94" t="s">
        <v>90</v>
      </c>
      <c r="D4359" s="91">
        <v>0</v>
      </c>
    </row>
    <row r="4360" spans="1:4" s="7" customFormat="1">
      <c r="A4360" s="95" t="s">
        <v>90</v>
      </c>
      <c r="B4360" s="94" t="s">
        <v>90</v>
      </c>
      <c r="C4360" s="94" t="s">
        <v>90</v>
      </c>
      <c r="D4360" s="91">
        <v>0</v>
      </c>
    </row>
    <row r="4361" spans="1:4" s="7" customFormat="1">
      <c r="A4361" s="95" t="s">
        <v>90</v>
      </c>
      <c r="B4361" s="94" t="s">
        <v>90</v>
      </c>
      <c r="C4361" s="94" t="s">
        <v>90</v>
      </c>
      <c r="D4361" s="91">
        <v>0</v>
      </c>
    </row>
    <row r="4362" spans="1:4" s="7" customFormat="1">
      <c r="A4362" s="95" t="s">
        <v>90</v>
      </c>
      <c r="B4362" s="94" t="s">
        <v>90</v>
      </c>
      <c r="C4362" s="94" t="s">
        <v>90</v>
      </c>
      <c r="D4362" s="91">
        <v>0</v>
      </c>
    </row>
    <row r="4363" spans="1:4" s="7" customFormat="1">
      <c r="A4363" s="95" t="s">
        <v>90</v>
      </c>
      <c r="B4363" s="94" t="s">
        <v>90</v>
      </c>
      <c r="C4363" s="94" t="s">
        <v>90</v>
      </c>
      <c r="D4363" s="91">
        <v>0</v>
      </c>
    </row>
    <row r="4364" spans="1:4" s="7" customFormat="1">
      <c r="A4364" s="95" t="s">
        <v>90</v>
      </c>
      <c r="B4364" s="94" t="s">
        <v>90</v>
      </c>
      <c r="C4364" s="94" t="s">
        <v>90</v>
      </c>
      <c r="D4364" s="91">
        <v>0</v>
      </c>
    </row>
    <row r="4365" spans="1:4" s="7" customFormat="1">
      <c r="A4365" s="95" t="s">
        <v>90</v>
      </c>
      <c r="B4365" s="94" t="s">
        <v>90</v>
      </c>
      <c r="C4365" s="94" t="s">
        <v>90</v>
      </c>
      <c r="D4365" s="91">
        <v>0</v>
      </c>
    </row>
    <row r="4366" spans="1:4" s="7" customFormat="1">
      <c r="A4366" s="95" t="s">
        <v>90</v>
      </c>
      <c r="B4366" s="94" t="s">
        <v>90</v>
      </c>
      <c r="C4366" s="94" t="s">
        <v>90</v>
      </c>
      <c r="D4366" s="91">
        <v>0</v>
      </c>
    </row>
    <row r="4367" spans="1:4" s="7" customFormat="1">
      <c r="A4367" s="95" t="s">
        <v>90</v>
      </c>
      <c r="B4367" s="94" t="s">
        <v>90</v>
      </c>
      <c r="C4367" s="94" t="s">
        <v>90</v>
      </c>
      <c r="D4367" s="91">
        <v>0</v>
      </c>
    </row>
    <row r="4368" spans="1:4" s="7" customFormat="1">
      <c r="A4368" s="95" t="s">
        <v>90</v>
      </c>
      <c r="B4368" s="94" t="s">
        <v>90</v>
      </c>
      <c r="C4368" s="94" t="s">
        <v>90</v>
      </c>
      <c r="D4368" s="91">
        <v>0</v>
      </c>
    </row>
    <row r="4369" spans="1:4" s="7" customFormat="1">
      <c r="A4369" s="95" t="s">
        <v>90</v>
      </c>
      <c r="B4369" s="94" t="s">
        <v>90</v>
      </c>
      <c r="C4369" s="94" t="s">
        <v>90</v>
      </c>
      <c r="D4369" s="91">
        <v>0</v>
      </c>
    </row>
    <row r="4370" spans="1:4" s="7" customFormat="1">
      <c r="A4370" s="95" t="s">
        <v>90</v>
      </c>
      <c r="B4370" s="94" t="s">
        <v>90</v>
      </c>
      <c r="C4370" s="94" t="s">
        <v>90</v>
      </c>
      <c r="D4370" s="91">
        <v>0</v>
      </c>
    </row>
    <row r="4371" spans="1:4" s="7" customFormat="1">
      <c r="A4371" s="95" t="s">
        <v>90</v>
      </c>
      <c r="B4371" s="94" t="s">
        <v>90</v>
      </c>
      <c r="C4371" s="94" t="s">
        <v>90</v>
      </c>
      <c r="D4371" s="91">
        <v>0</v>
      </c>
    </row>
    <row r="4372" spans="1:4" s="7" customFormat="1">
      <c r="A4372" s="95" t="s">
        <v>90</v>
      </c>
      <c r="B4372" s="94" t="s">
        <v>90</v>
      </c>
      <c r="C4372" s="94" t="s">
        <v>90</v>
      </c>
      <c r="D4372" s="91">
        <v>0</v>
      </c>
    </row>
    <row r="4373" spans="1:4" s="7" customFormat="1">
      <c r="A4373" s="95" t="s">
        <v>90</v>
      </c>
      <c r="B4373" s="94" t="s">
        <v>90</v>
      </c>
      <c r="C4373" s="94" t="s">
        <v>90</v>
      </c>
      <c r="D4373" s="91">
        <v>0</v>
      </c>
    </row>
    <row r="4374" spans="1:4" s="7" customFormat="1">
      <c r="A4374" s="95" t="s">
        <v>90</v>
      </c>
      <c r="B4374" s="94" t="s">
        <v>90</v>
      </c>
      <c r="C4374" s="94" t="s">
        <v>90</v>
      </c>
      <c r="D4374" s="91">
        <v>0</v>
      </c>
    </row>
    <row r="4375" spans="1:4" s="7" customFormat="1">
      <c r="A4375" s="95" t="s">
        <v>90</v>
      </c>
      <c r="B4375" s="94" t="s">
        <v>90</v>
      </c>
      <c r="C4375" s="94" t="s">
        <v>90</v>
      </c>
      <c r="D4375" s="91">
        <v>0</v>
      </c>
    </row>
    <row r="4376" spans="1:4" s="7" customFormat="1">
      <c r="A4376" s="95" t="s">
        <v>90</v>
      </c>
      <c r="B4376" s="94" t="s">
        <v>90</v>
      </c>
      <c r="C4376" s="94" t="s">
        <v>90</v>
      </c>
      <c r="D4376" s="91">
        <v>0</v>
      </c>
    </row>
    <row r="4377" spans="1:4" s="7" customFormat="1">
      <c r="A4377" s="95" t="s">
        <v>90</v>
      </c>
      <c r="B4377" s="94" t="s">
        <v>90</v>
      </c>
      <c r="C4377" s="94" t="s">
        <v>90</v>
      </c>
      <c r="D4377" s="91">
        <v>0</v>
      </c>
    </row>
    <row r="4378" spans="1:4" s="7" customFormat="1">
      <c r="A4378" s="95" t="s">
        <v>90</v>
      </c>
      <c r="B4378" s="94" t="s">
        <v>90</v>
      </c>
      <c r="C4378" s="94" t="s">
        <v>90</v>
      </c>
      <c r="D4378" s="91">
        <v>0</v>
      </c>
    </row>
    <row r="4379" spans="1:4" s="7" customFormat="1">
      <c r="A4379" s="95" t="s">
        <v>90</v>
      </c>
      <c r="B4379" s="94" t="s">
        <v>90</v>
      </c>
      <c r="C4379" s="94" t="s">
        <v>90</v>
      </c>
      <c r="D4379" s="91">
        <v>0</v>
      </c>
    </row>
    <row r="4380" spans="1:4" s="7" customFormat="1">
      <c r="A4380" s="95" t="s">
        <v>90</v>
      </c>
      <c r="B4380" s="94" t="s">
        <v>90</v>
      </c>
      <c r="C4380" s="94" t="s">
        <v>90</v>
      </c>
      <c r="D4380" s="91">
        <v>0</v>
      </c>
    </row>
    <row r="4381" spans="1:4" s="7" customFormat="1">
      <c r="A4381" s="95" t="s">
        <v>90</v>
      </c>
      <c r="B4381" s="94" t="s">
        <v>90</v>
      </c>
      <c r="C4381" s="94" t="s">
        <v>90</v>
      </c>
      <c r="D4381" s="91">
        <v>0</v>
      </c>
    </row>
    <row r="4382" spans="1:4" s="7" customFormat="1">
      <c r="A4382" s="95" t="s">
        <v>90</v>
      </c>
      <c r="B4382" s="94" t="s">
        <v>90</v>
      </c>
      <c r="C4382" s="94" t="s">
        <v>90</v>
      </c>
      <c r="D4382" s="91">
        <v>0</v>
      </c>
    </row>
    <row r="4383" spans="1:4" s="7" customFormat="1">
      <c r="A4383" s="95" t="s">
        <v>90</v>
      </c>
      <c r="B4383" s="94" t="s">
        <v>90</v>
      </c>
      <c r="C4383" s="94" t="s">
        <v>90</v>
      </c>
      <c r="D4383" s="91">
        <v>0</v>
      </c>
    </row>
    <row r="4384" spans="1:4" s="7" customFormat="1">
      <c r="A4384" s="95" t="s">
        <v>90</v>
      </c>
      <c r="B4384" s="94" t="s">
        <v>90</v>
      </c>
      <c r="C4384" s="94" t="s">
        <v>90</v>
      </c>
      <c r="D4384" s="91">
        <v>0</v>
      </c>
    </row>
    <row r="4385" spans="1:4" s="7" customFormat="1">
      <c r="A4385" s="95" t="s">
        <v>90</v>
      </c>
      <c r="B4385" s="94" t="s">
        <v>90</v>
      </c>
      <c r="C4385" s="94" t="s">
        <v>90</v>
      </c>
      <c r="D4385" s="91">
        <v>0</v>
      </c>
    </row>
    <row r="4386" spans="1:4" s="7" customFormat="1">
      <c r="A4386" s="95" t="s">
        <v>90</v>
      </c>
      <c r="B4386" s="94" t="s">
        <v>90</v>
      </c>
      <c r="C4386" s="94" t="s">
        <v>90</v>
      </c>
      <c r="D4386" s="91">
        <v>0</v>
      </c>
    </row>
    <row r="4387" spans="1:4" s="7" customFormat="1">
      <c r="A4387" s="95" t="s">
        <v>90</v>
      </c>
      <c r="B4387" s="94" t="s">
        <v>90</v>
      </c>
      <c r="C4387" s="94" t="s">
        <v>90</v>
      </c>
      <c r="D4387" s="91">
        <v>0</v>
      </c>
    </row>
    <row r="4388" spans="1:4" s="7" customFormat="1">
      <c r="A4388" s="95" t="s">
        <v>90</v>
      </c>
      <c r="B4388" s="94" t="s">
        <v>90</v>
      </c>
      <c r="C4388" s="94" t="s">
        <v>90</v>
      </c>
      <c r="D4388" s="91">
        <v>0</v>
      </c>
    </row>
    <row r="4389" spans="1:4" s="7" customFormat="1">
      <c r="A4389" s="95" t="s">
        <v>90</v>
      </c>
      <c r="B4389" s="94" t="s">
        <v>90</v>
      </c>
      <c r="C4389" s="94" t="s">
        <v>90</v>
      </c>
      <c r="D4389" s="91">
        <v>0</v>
      </c>
    </row>
    <row r="4390" spans="1:4" s="7" customFormat="1">
      <c r="A4390" s="95" t="s">
        <v>90</v>
      </c>
      <c r="B4390" s="94" t="s">
        <v>90</v>
      </c>
      <c r="C4390" s="94" t="s">
        <v>90</v>
      </c>
      <c r="D4390" s="91">
        <v>0</v>
      </c>
    </row>
    <row r="4391" spans="1:4" s="7" customFormat="1">
      <c r="A4391" s="95" t="s">
        <v>90</v>
      </c>
      <c r="B4391" s="94" t="s">
        <v>90</v>
      </c>
      <c r="C4391" s="94" t="s">
        <v>90</v>
      </c>
      <c r="D4391" s="91">
        <v>0</v>
      </c>
    </row>
    <row r="4392" spans="1:4" s="7" customFormat="1">
      <c r="A4392" s="95" t="s">
        <v>90</v>
      </c>
      <c r="B4392" s="94" t="s">
        <v>90</v>
      </c>
      <c r="C4392" s="94" t="s">
        <v>90</v>
      </c>
      <c r="D4392" s="91">
        <v>0</v>
      </c>
    </row>
    <row r="4393" spans="1:4" s="7" customFormat="1">
      <c r="A4393" s="95" t="s">
        <v>90</v>
      </c>
      <c r="B4393" s="94" t="s">
        <v>90</v>
      </c>
      <c r="C4393" s="94" t="s">
        <v>90</v>
      </c>
      <c r="D4393" s="91">
        <v>0</v>
      </c>
    </row>
    <row r="4394" spans="1:4" s="7" customFormat="1">
      <c r="A4394" s="95" t="s">
        <v>90</v>
      </c>
      <c r="B4394" s="94" t="s">
        <v>90</v>
      </c>
      <c r="C4394" s="94" t="s">
        <v>90</v>
      </c>
      <c r="D4394" s="91">
        <v>0</v>
      </c>
    </row>
    <row r="4395" spans="1:4" s="7" customFormat="1">
      <c r="A4395" s="95" t="s">
        <v>90</v>
      </c>
      <c r="B4395" s="94" t="s">
        <v>90</v>
      </c>
      <c r="C4395" s="94" t="s">
        <v>90</v>
      </c>
      <c r="D4395" s="91">
        <v>0</v>
      </c>
    </row>
    <row r="4396" spans="1:4" s="7" customFormat="1">
      <c r="A4396" s="95" t="s">
        <v>90</v>
      </c>
      <c r="B4396" s="94" t="s">
        <v>90</v>
      </c>
      <c r="C4396" s="94" t="s">
        <v>90</v>
      </c>
      <c r="D4396" s="91">
        <v>0</v>
      </c>
    </row>
    <row r="4397" spans="1:4" s="7" customFormat="1">
      <c r="A4397" s="95" t="s">
        <v>90</v>
      </c>
      <c r="B4397" s="94" t="s">
        <v>90</v>
      </c>
      <c r="C4397" s="94" t="s">
        <v>90</v>
      </c>
      <c r="D4397" s="91">
        <v>0</v>
      </c>
    </row>
    <row r="4398" spans="1:4" s="7" customFormat="1">
      <c r="A4398" s="95" t="s">
        <v>90</v>
      </c>
      <c r="B4398" s="94" t="s">
        <v>90</v>
      </c>
      <c r="C4398" s="94" t="s">
        <v>90</v>
      </c>
      <c r="D4398" s="91">
        <v>0</v>
      </c>
    </row>
    <row r="4399" spans="1:4" s="7" customFormat="1">
      <c r="A4399" s="95" t="s">
        <v>90</v>
      </c>
      <c r="B4399" s="94" t="s">
        <v>90</v>
      </c>
      <c r="C4399" s="94" t="s">
        <v>90</v>
      </c>
      <c r="D4399" s="91">
        <v>0</v>
      </c>
    </row>
    <row r="4400" spans="1:4" s="7" customFormat="1">
      <c r="A4400" s="95" t="s">
        <v>90</v>
      </c>
      <c r="B4400" s="94" t="s">
        <v>90</v>
      </c>
      <c r="C4400" s="94" t="s">
        <v>90</v>
      </c>
      <c r="D4400" s="91">
        <v>0</v>
      </c>
    </row>
    <row r="4401" spans="1:4" s="7" customFormat="1">
      <c r="A4401" s="95" t="s">
        <v>90</v>
      </c>
      <c r="B4401" s="94" t="s">
        <v>90</v>
      </c>
      <c r="C4401" s="94" t="s">
        <v>90</v>
      </c>
      <c r="D4401" s="91">
        <v>0</v>
      </c>
    </row>
    <row r="4402" spans="1:4" s="7" customFormat="1">
      <c r="A4402" s="95" t="s">
        <v>90</v>
      </c>
      <c r="B4402" s="94" t="s">
        <v>90</v>
      </c>
      <c r="C4402" s="94" t="s">
        <v>90</v>
      </c>
      <c r="D4402" s="91">
        <v>0</v>
      </c>
    </row>
    <row r="4403" spans="1:4" s="7" customFormat="1">
      <c r="A4403" s="95" t="s">
        <v>90</v>
      </c>
      <c r="B4403" s="94" t="s">
        <v>90</v>
      </c>
      <c r="C4403" s="94" t="s">
        <v>90</v>
      </c>
      <c r="D4403" s="91">
        <v>0</v>
      </c>
    </row>
    <row r="4404" spans="1:4" s="7" customFormat="1">
      <c r="A4404" s="95" t="s">
        <v>90</v>
      </c>
      <c r="B4404" s="94" t="s">
        <v>90</v>
      </c>
      <c r="C4404" s="94" t="s">
        <v>90</v>
      </c>
      <c r="D4404" s="91">
        <v>0</v>
      </c>
    </row>
    <row r="4405" spans="1:4" s="7" customFormat="1">
      <c r="A4405" s="95" t="s">
        <v>90</v>
      </c>
      <c r="B4405" s="94" t="s">
        <v>90</v>
      </c>
      <c r="C4405" s="94" t="s">
        <v>90</v>
      </c>
      <c r="D4405" s="91">
        <v>0</v>
      </c>
    </row>
    <row r="4406" spans="1:4" s="7" customFormat="1">
      <c r="A4406" s="95" t="s">
        <v>90</v>
      </c>
      <c r="B4406" s="94" t="s">
        <v>90</v>
      </c>
      <c r="C4406" s="94" t="s">
        <v>90</v>
      </c>
      <c r="D4406" s="91">
        <v>0</v>
      </c>
    </row>
    <row r="4407" spans="1:4" s="7" customFormat="1">
      <c r="A4407" s="95" t="s">
        <v>90</v>
      </c>
      <c r="B4407" s="94" t="s">
        <v>90</v>
      </c>
      <c r="C4407" s="94" t="s">
        <v>90</v>
      </c>
      <c r="D4407" s="91">
        <v>0</v>
      </c>
    </row>
    <row r="4408" spans="1:4" s="7" customFormat="1">
      <c r="A4408" s="95" t="s">
        <v>90</v>
      </c>
      <c r="B4408" s="94" t="s">
        <v>90</v>
      </c>
      <c r="C4408" s="94" t="s">
        <v>90</v>
      </c>
      <c r="D4408" s="91">
        <v>0</v>
      </c>
    </row>
    <row r="4409" spans="1:4" s="7" customFormat="1">
      <c r="A4409" s="95" t="s">
        <v>90</v>
      </c>
      <c r="B4409" s="94" t="s">
        <v>90</v>
      </c>
      <c r="C4409" s="94" t="s">
        <v>90</v>
      </c>
      <c r="D4409" s="91">
        <v>0</v>
      </c>
    </row>
    <row r="4410" spans="1:4" s="7" customFormat="1">
      <c r="A4410" s="95" t="s">
        <v>90</v>
      </c>
      <c r="B4410" s="94" t="s">
        <v>90</v>
      </c>
      <c r="C4410" s="94" t="s">
        <v>90</v>
      </c>
      <c r="D4410" s="91">
        <v>0</v>
      </c>
    </row>
    <row r="4411" spans="1:4" s="7" customFormat="1">
      <c r="A4411" s="95" t="s">
        <v>90</v>
      </c>
      <c r="B4411" s="94" t="s">
        <v>90</v>
      </c>
      <c r="C4411" s="94" t="s">
        <v>90</v>
      </c>
      <c r="D4411" s="91">
        <v>0</v>
      </c>
    </row>
    <row r="4412" spans="1:4" s="7" customFormat="1">
      <c r="A4412" s="95" t="s">
        <v>90</v>
      </c>
      <c r="B4412" s="94" t="s">
        <v>90</v>
      </c>
      <c r="C4412" s="94" t="s">
        <v>90</v>
      </c>
      <c r="D4412" s="91">
        <v>0</v>
      </c>
    </row>
    <row r="4413" spans="1:4" s="7" customFormat="1">
      <c r="A4413" s="95" t="s">
        <v>90</v>
      </c>
      <c r="B4413" s="94" t="s">
        <v>90</v>
      </c>
      <c r="C4413" s="94" t="s">
        <v>90</v>
      </c>
      <c r="D4413" s="91">
        <v>0</v>
      </c>
    </row>
    <row r="4414" spans="1:4" s="7" customFormat="1">
      <c r="A4414" s="95" t="s">
        <v>90</v>
      </c>
      <c r="B4414" s="94" t="s">
        <v>90</v>
      </c>
      <c r="C4414" s="94" t="s">
        <v>90</v>
      </c>
      <c r="D4414" s="91">
        <v>0</v>
      </c>
    </row>
    <row r="4415" spans="1:4" s="7" customFormat="1">
      <c r="A4415" s="95" t="s">
        <v>90</v>
      </c>
      <c r="B4415" s="94" t="s">
        <v>90</v>
      </c>
      <c r="C4415" s="94" t="s">
        <v>90</v>
      </c>
      <c r="D4415" s="91">
        <v>0</v>
      </c>
    </row>
    <row r="4416" spans="1:4" s="7" customFormat="1">
      <c r="A4416" s="95" t="s">
        <v>90</v>
      </c>
      <c r="B4416" s="94" t="s">
        <v>90</v>
      </c>
      <c r="C4416" s="94" t="s">
        <v>90</v>
      </c>
      <c r="D4416" s="91">
        <v>0</v>
      </c>
    </row>
    <row r="4417" spans="1:4" s="7" customFormat="1">
      <c r="A4417" s="95" t="s">
        <v>90</v>
      </c>
      <c r="B4417" s="94" t="s">
        <v>90</v>
      </c>
      <c r="C4417" s="94" t="s">
        <v>90</v>
      </c>
      <c r="D4417" s="91">
        <v>0</v>
      </c>
    </row>
    <row r="4418" spans="1:4" s="7" customFormat="1">
      <c r="A4418" s="95" t="s">
        <v>90</v>
      </c>
      <c r="B4418" s="94" t="s">
        <v>90</v>
      </c>
      <c r="C4418" s="94" t="s">
        <v>90</v>
      </c>
      <c r="D4418" s="91">
        <v>0</v>
      </c>
    </row>
    <row r="4419" spans="1:4" s="7" customFormat="1">
      <c r="A4419" s="95" t="s">
        <v>90</v>
      </c>
      <c r="B4419" s="94" t="s">
        <v>90</v>
      </c>
      <c r="C4419" s="94" t="s">
        <v>90</v>
      </c>
      <c r="D4419" s="91">
        <v>0</v>
      </c>
    </row>
    <row r="4420" spans="1:4" s="7" customFormat="1">
      <c r="A4420" s="95" t="s">
        <v>90</v>
      </c>
      <c r="B4420" s="94" t="s">
        <v>90</v>
      </c>
      <c r="C4420" s="94" t="s">
        <v>90</v>
      </c>
      <c r="D4420" s="91">
        <v>0</v>
      </c>
    </row>
    <row r="4421" spans="1:4" s="7" customFormat="1">
      <c r="A4421" s="95" t="s">
        <v>90</v>
      </c>
      <c r="B4421" s="94" t="s">
        <v>90</v>
      </c>
      <c r="C4421" s="94" t="s">
        <v>90</v>
      </c>
      <c r="D4421" s="91">
        <v>0</v>
      </c>
    </row>
    <row r="4422" spans="1:4" s="7" customFormat="1">
      <c r="A4422" s="95" t="s">
        <v>90</v>
      </c>
      <c r="B4422" s="94" t="s">
        <v>90</v>
      </c>
      <c r="C4422" s="94" t="s">
        <v>90</v>
      </c>
      <c r="D4422" s="91">
        <v>0</v>
      </c>
    </row>
    <row r="4423" spans="1:4" s="7" customFormat="1">
      <c r="A4423" s="95" t="s">
        <v>90</v>
      </c>
      <c r="B4423" s="94" t="s">
        <v>90</v>
      </c>
      <c r="C4423" s="94" t="s">
        <v>90</v>
      </c>
      <c r="D4423" s="91">
        <v>0</v>
      </c>
    </row>
    <row r="4424" spans="1:4" s="7" customFormat="1">
      <c r="A4424" s="95" t="s">
        <v>90</v>
      </c>
      <c r="B4424" s="94" t="s">
        <v>90</v>
      </c>
      <c r="C4424" s="94" t="s">
        <v>90</v>
      </c>
      <c r="D4424" s="91">
        <v>0</v>
      </c>
    </row>
    <row r="4425" spans="1:4" s="7" customFormat="1">
      <c r="A4425" s="95" t="s">
        <v>90</v>
      </c>
      <c r="B4425" s="94" t="s">
        <v>90</v>
      </c>
      <c r="C4425" s="94" t="s">
        <v>90</v>
      </c>
      <c r="D4425" s="91">
        <v>0</v>
      </c>
    </row>
    <row r="4426" spans="1:4" s="7" customFormat="1">
      <c r="A4426" s="95" t="s">
        <v>90</v>
      </c>
      <c r="B4426" s="94" t="s">
        <v>90</v>
      </c>
      <c r="C4426" s="94" t="s">
        <v>90</v>
      </c>
      <c r="D4426" s="91">
        <v>0</v>
      </c>
    </row>
    <row r="4427" spans="1:4" s="7" customFormat="1">
      <c r="A4427" s="95" t="s">
        <v>90</v>
      </c>
      <c r="B4427" s="94" t="s">
        <v>90</v>
      </c>
      <c r="C4427" s="94" t="s">
        <v>90</v>
      </c>
      <c r="D4427" s="91">
        <v>0</v>
      </c>
    </row>
    <row r="4428" spans="1:4" s="7" customFormat="1">
      <c r="A4428" s="95" t="s">
        <v>90</v>
      </c>
      <c r="B4428" s="94" t="s">
        <v>90</v>
      </c>
      <c r="C4428" s="94" t="s">
        <v>90</v>
      </c>
      <c r="D4428" s="91">
        <v>0</v>
      </c>
    </row>
    <row r="4429" spans="1:4" s="7" customFormat="1">
      <c r="A4429" s="95" t="s">
        <v>90</v>
      </c>
      <c r="B4429" s="94" t="s">
        <v>90</v>
      </c>
      <c r="C4429" s="94" t="s">
        <v>90</v>
      </c>
      <c r="D4429" s="91">
        <v>0</v>
      </c>
    </row>
    <row r="4430" spans="1:4" s="7" customFormat="1">
      <c r="A4430" s="95" t="s">
        <v>90</v>
      </c>
      <c r="B4430" s="94" t="s">
        <v>90</v>
      </c>
      <c r="C4430" s="94" t="s">
        <v>90</v>
      </c>
      <c r="D4430" s="91">
        <v>0</v>
      </c>
    </row>
    <row r="4431" spans="1:4" s="7" customFormat="1">
      <c r="A4431" s="95" t="s">
        <v>90</v>
      </c>
      <c r="B4431" s="94" t="s">
        <v>90</v>
      </c>
      <c r="C4431" s="94" t="s">
        <v>90</v>
      </c>
      <c r="D4431" s="91">
        <v>0</v>
      </c>
    </row>
    <row r="4432" spans="1:4" s="7" customFormat="1">
      <c r="A4432" s="95" t="s">
        <v>90</v>
      </c>
      <c r="B4432" s="94" t="s">
        <v>90</v>
      </c>
      <c r="C4432" s="94" t="s">
        <v>90</v>
      </c>
      <c r="D4432" s="91">
        <v>0</v>
      </c>
    </row>
    <row r="4433" spans="1:4" s="7" customFormat="1">
      <c r="A4433" s="95" t="s">
        <v>90</v>
      </c>
      <c r="B4433" s="94" t="s">
        <v>90</v>
      </c>
      <c r="C4433" s="94" t="s">
        <v>90</v>
      </c>
      <c r="D4433" s="91">
        <v>0</v>
      </c>
    </row>
    <row r="4434" spans="1:4" s="7" customFormat="1">
      <c r="A4434" s="95" t="s">
        <v>90</v>
      </c>
      <c r="B4434" s="94" t="s">
        <v>90</v>
      </c>
      <c r="C4434" s="94" t="s">
        <v>90</v>
      </c>
      <c r="D4434" s="91">
        <v>0</v>
      </c>
    </row>
    <row r="4435" spans="1:4" s="7" customFormat="1">
      <c r="A4435" s="95" t="s">
        <v>90</v>
      </c>
      <c r="B4435" s="94" t="s">
        <v>90</v>
      </c>
      <c r="C4435" s="94" t="s">
        <v>90</v>
      </c>
      <c r="D4435" s="91">
        <v>0</v>
      </c>
    </row>
    <row r="4436" spans="1:4" s="7" customFormat="1">
      <c r="A4436" s="95" t="s">
        <v>90</v>
      </c>
      <c r="B4436" s="94" t="s">
        <v>90</v>
      </c>
      <c r="C4436" s="94" t="s">
        <v>90</v>
      </c>
      <c r="D4436" s="91">
        <v>0</v>
      </c>
    </row>
    <row r="4437" spans="1:4" s="7" customFormat="1">
      <c r="A4437" s="95" t="s">
        <v>90</v>
      </c>
      <c r="B4437" s="94" t="s">
        <v>90</v>
      </c>
      <c r="C4437" s="94" t="s">
        <v>90</v>
      </c>
      <c r="D4437" s="91">
        <v>0</v>
      </c>
    </row>
    <row r="4438" spans="1:4" s="7" customFormat="1">
      <c r="A4438" s="95" t="s">
        <v>90</v>
      </c>
      <c r="B4438" s="94" t="s">
        <v>90</v>
      </c>
      <c r="C4438" s="94" t="s">
        <v>90</v>
      </c>
      <c r="D4438" s="91">
        <v>0</v>
      </c>
    </row>
    <row r="4439" spans="1:4" s="7" customFormat="1">
      <c r="A4439" s="95" t="s">
        <v>90</v>
      </c>
      <c r="B4439" s="94" t="s">
        <v>90</v>
      </c>
      <c r="C4439" s="94" t="s">
        <v>90</v>
      </c>
      <c r="D4439" s="91">
        <v>0</v>
      </c>
    </row>
    <row r="4440" spans="1:4" s="7" customFormat="1">
      <c r="A4440" s="95" t="s">
        <v>90</v>
      </c>
      <c r="B4440" s="94" t="s">
        <v>90</v>
      </c>
      <c r="C4440" s="94" t="s">
        <v>90</v>
      </c>
      <c r="D4440" s="91">
        <v>0</v>
      </c>
    </row>
    <row r="4441" spans="1:4" s="7" customFormat="1">
      <c r="A4441" s="95" t="s">
        <v>90</v>
      </c>
      <c r="B4441" s="94" t="s">
        <v>90</v>
      </c>
      <c r="C4441" s="94" t="s">
        <v>90</v>
      </c>
      <c r="D4441" s="91">
        <v>0</v>
      </c>
    </row>
    <row r="4442" spans="1:4" s="7" customFormat="1">
      <c r="A4442" s="95" t="s">
        <v>90</v>
      </c>
      <c r="B4442" s="94" t="s">
        <v>90</v>
      </c>
      <c r="C4442" s="94" t="s">
        <v>90</v>
      </c>
      <c r="D4442" s="91">
        <v>0</v>
      </c>
    </row>
    <row r="4443" spans="1:4" s="7" customFormat="1">
      <c r="A4443" s="95" t="s">
        <v>90</v>
      </c>
      <c r="B4443" s="94" t="s">
        <v>90</v>
      </c>
      <c r="C4443" s="94" t="s">
        <v>90</v>
      </c>
      <c r="D4443" s="91">
        <v>0</v>
      </c>
    </row>
    <row r="4444" spans="1:4" s="7" customFormat="1">
      <c r="A4444" s="95" t="s">
        <v>90</v>
      </c>
      <c r="B4444" s="94" t="s">
        <v>90</v>
      </c>
      <c r="C4444" s="94" t="s">
        <v>90</v>
      </c>
      <c r="D4444" s="91">
        <v>0</v>
      </c>
    </row>
    <row r="4445" spans="1:4" s="7" customFormat="1">
      <c r="A4445" s="95" t="s">
        <v>90</v>
      </c>
      <c r="B4445" s="94" t="s">
        <v>90</v>
      </c>
      <c r="C4445" s="94" t="s">
        <v>90</v>
      </c>
      <c r="D4445" s="91">
        <v>0</v>
      </c>
    </row>
    <row r="4446" spans="1:4" s="7" customFormat="1">
      <c r="A4446" s="95" t="s">
        <v>90</v>
      </c>
      <c r="B4446" s="94" t="s">
        <v>90</v>
      </c>
      <c r="C4446" s="94" t="s">
        <v>90</v>
      </c>
      <c r="D4446" s="91">
        <v>0</v>
      </c>
    </row>
    <row r="4447" spans="1:4" s="7" customFormat="1">
      <c r="A4447" s="95" t="s">
        <v>90</v>
      </c>
      <c r="B4447" s="94" t="s">
        <v>90</v>
      </c>
      <c r="C4447" s="94" t="s">
        <v>90</v>
      </c>
      <c r="D4447" s="91">
        <v>0</v>
      </c>
    </row>
    <row r="4448" spans="1:4" s="7" customFormat="1">
      <c r="A4448" s="95" t="s">
        <v>90</v>
      </c>
      <c r="B4448" s="94" t="s">
        <v>90</v>
      </c>
      <c r="C4448" s="94" t="s">
        <v>90</v>
      </c>
      <c r="D4448" s="91">
        <v>0</v>
      </c>
    </row>
    <row r="4449" spans="1:4" s="7" customFormat="1">
      <c r="A4449" s="95" t="s">
        <v>90</v>
      </c>
      <c r="B4449" s="94" t="s">
        <v>90</v>
      </c>
      <c r="C4449" s="94" t="s">
        <v>90</v>
      </c>
      <c r="D4449" s="91">
        <v>0</v>
      </c>
    </row>
    <row r="4450" spans="1:4" s="7" customFormat="1">
      <c r="A4450" s="95" t="s">
        <v>90</v>
      </c>
      <c r="B4450" s="94" t="s">
        <v>90</v>
      </c>
      <c r="C4450" s="94" t="s">
        <v>90</v>
      </c>
      <c r="D4450" s="91">
        <v>0</v>
      </c>
    </row>
    <row r="4451" spans="1:4" s="7" customFormat="1">
      <c r="A4451" s="95" t="s">
        <v>90</v>
      </c>
      <c r="B4451" s="94" t="s">
        <v>90</v>
      </c>
      <c r="C4451" s="94" t="s">
        <v>90</v>
      </c>
      <c r="D4451" s="91">
        <v>0</v>
      </c>
    </row>
    <row r="4452" spans="1:4" s="7" customFormat="1">
      <c r="A4452" s="95" t="s">
        <v>90</v>
      </c>
      <c r="B4452" s="94" t="s">
        <v>90</v>
      </c>
      <c r="C4452" s="94" t="s">
        <v>90</v>
      </c>
      <c r="D4452" s="91">
        <v>0</v>
      </c>
    </row>
    <row r="4453" spans="1:4" s="7" customFormat="1">
      <c r="A4453" s="95" t="s">
        <v>90</v>
      </c>
      <c r="B4453" s="94" t="s">
        <v>90</v>
      </c>
      <c r="C4453" s="94" t="s">
        <v>90</v>
      </c>
      <c r="D4453" s="91">
        <v>0</v>
      </c>
    </row>
    <row r="4454" spans="1:4" s="7" customFormat="1">
      <c r="A4454" s="95" t="s">
        <v>90</v>
      </c>
      <c r="B4454" s="94" t="s">
        <v>90</v>
      </c>
      <c r="C4454" s="94" t="s">
        <v>90</v>
      </c>
      <c r="D4454" s="91">
        <v>0</v>
      </c>
    </row>
    <row r="4455" spans="1:4" s="7" customFormat="1">
      <c r="A4455" s="95" t="s">
        <v>90</v>
      </c>
      <c r="B4455" s="94" t="s">
        <v>90</v>
      </c>
      <c r="C4455" s="94" t="s">
        <v>90</v>
      </c>
      <c r="D4455" s="91">
        <v>0</v>
      </c>
    </row>
    <row r="4456" spans="1:4" s="7" customFormat="1">
      <c r="A4456" s="95" t="s">
        <v>90</v>
      </c>
      <c r="B4456" s="94" t="s">
        <v>90</v>
      </c>
      <c r="C4456" s="94" t="s">
        <v>90</v>
      </c>
      <c r="D4456" s="91">
        <v>0</v>
      </c>
    </row>
    <row r="4457" spans="1:4" s="7" customFormat="1">
      <c r="A4457" s="95" t="s">
        <v>90</v>
      </c>
      <c r="B4457" s="94" t="s">
        <v>90</v>
      </c>
      <c r="C4457" s="94" t="s">
        <v>90</v>
      </c>
      <c r="D4457" s="91">
        <v>0</v>
      </c>
    </row>
    <row r="4458" spans="1:4" s="7" customFormat="1">
      <c r="A4458" s="95" t="s">
        <v>90</v>
      </c>
      <c r="B4458" s="94" t="s">
        <v>90</v>
      </c>
      <c r="C4458" s="94" t="s">
        <v>90</v>
      </c>
      <c r="D4458" s="91">
        <v>0</v>
      </c>
    </row>
    <row r="4459" spans="1:4" s="7" customFormat="1">
      <c r="A4459" s="95" t="s">
        <v>90</v>
      </c>
      <c r="B4459" s="94" t="s">
        <v>90</v>
      </c>
      <c r="C4459" s="94" t="s">
        <v>90</v>
      </c>
      <c r="D4459" s="91">
        <v>0</v>
      </c>
    </row>
    <row r="4460" spans="1:4" s="7" customFormat="1">
      <c r="A4460" s="95" t="s">
        <v>90</v>
      </c>
      <c r="B4460" s="94" t="s">
        <v>90</v>
      </c>
      <c r="C4460" s="94" t="s">
        <v>90</v>
      </c>
      <c r="D4460" s="91">
        <v>0</v>
      </c>
    </row>
    <row r="4461" spans="1:4" s="7" customFormat="1">
      <c r="A4461" s="95" t="s">
        <v>90</v>
      </c>
      <c r="B4461" s="94" t="s">
        <v>90</v>
      </c>
      <c r="C4461" s="94" t="s">
        <v>90</v>
      </c>
      <c r="D4461" s="91">
        <v>0</v>
      </c>
    </row>
    <row r="4462" spans="1:4" s="7" customFormat="1">
      <c r="A4462" s="95" t="s">
        <v>90</v>
      </c>
      <c r="B4462" s="94" t="s">
        <v>90</v>
      </c>
      <c r="C4462" s="94" t="s">
        <v>90</v>
      </c>
      <c r="D4462" s="91">
        <v>0</v>
      </c>
    </row>
    <row r="4463" spans="1:4" s="7" customFormat="1">
      <c r="A4463" s="95" t="s">
        <v>90</v>
      </c>
      <c r="B4463" s="94" t="s">
        <v>90</v>
      </c>
      <c r="C4463" s="94" t="s">
        <v>90</v>
      </c>
      <c r="D4463" s="91">
        <v>0</v>
      </c>
    </row>
    <row r="4464" spans="1:4" s="7" customFormat="1">
      <c r="A4464" s="95" t="s">
        <v>90</v>
      </c>
      <c r="B4464" s="94" t="s">
        <v>90</v>
      </c>
      <c r="C4464" s="94" t="s">
        <v>90</v>
      </c>
      <c r="D4464" s="91">
        <v>0</v>
      </c>
    </row>
    <row r="4465" spans="1:4" s="7" customFormat="1">
      <c r="A4465" s="95" t="s">
        <v>90</v>
      </c>
      <c r="B4465" s="94" t="s">
        <v>90</v>
      </c>
      <c r="C4465" s="94" t="s">
        <v>90</v>
      </c>
      <c r="D4465" s="91">
        <v>0</v>
      </c>
    </row>
    <row r="4466" spans="1:4" s="7" customFormat="1">
      <c r="A4466" s="95" t="s">
        <v>90</v>
      </c>
      <c r="B4466" s="94" t="s">
        <v>90</v>
      </c>
      <c r="C4466" s="94" t="s">
        <v>90</v>
      </c>
      <c r="D4466" s="91">
        <v>0</v>
      </c>
    </row>
    <row r="4467" spans="1:4" s="7" customFormat="1">
      <c r="A4467" s="95" t="s">
        <v>90</v>
      </c>
      <c r="B4467" s="94" t="s">
        <v>90</v>
      </c>
      <c r="C4467" s="94" t="s">
        <v>90</v>
      </c>
      <c r="D4467" s="91">
        <v>0</v>
      </c>
    </row>
    <row r="4468" spans="1:4" s="7" customFormat="1">
      <c r="A4468" s="95" t="s">
        <v>90</v>
      </c>
      <c r="B4468" s="94" t="s">
        <v>90</v>
      </c>
      <c r="C4468" s="94" t="s">
        <v>90</v>
      </c>
      <c r="D4468" s="91">
        <v>0</v>
      </c>
    </row>
    <row r="4469" spans="1:4" s="7" customFormat="1">
      <c r="A4469" s="95" t="s">
        <v>90</v>
      </c>
      <c r="B4469" s="94" t="s">
        <v>90</v>
      </c>
      <c r="C4469" s="94" t="s">
        <v>90</v>
      </c>
      <c r="D4469" s="91">
        <v>0</v>
      </c>
    </row>
    <row r="4470" spans="1:4" s="7" customFormat="1">
      <c r="A4470" s="95" t="s">
        <v>90</v>
      </c>
      <c r="B4470" s="94" t="s">
        <v>90</v>
      </c>
      <c r="C4470" s="94" t="s">
        <v>90</v>
      </c>
      <c r="D4470" s="91">
        <v>0</v>
      </c>
    </row>
    <row r="4471" spans="1:4" s="7" customFormat="1">
      <c r="A4471" s="95" t="s">
        <v>90</v>
      </c>
      <c r="B4471" s="94" t="s">
        <v>90</v>
      </c>
      <c r="C4471" s="94" t="s">
        <v>90</v>
      </c>
      <c r="D4471" s="91">
        <v>0</v>
      </c>
    </row>
    <row r="4472" spans="1:4" s="7" customFormat="1">
      <c r="A4472" s="95" t="s">
        <v>90</v>
      </c>
      <c r="B4472" s="94" t="s">
        <v>90</v>
      </c>
      <c r="C4472" s="94" t="s">
        <v>90</v>
      </c>
      <c r="D4472" s="91">
        <v>0</v>
      </c>
    </row>
    <row r="4473" spans="1:4" s="7" customFormat="1">
      <c r="A4473" s="95" t="s">
        <v>90</v>
      </c>
      <c r="B4473" s="94" t="s">
        <v>90</v>
      </c>
      <c r="C4473" s="94" t="s">
        <v>90</v>
      </c>
      <c r="D4473" s="91">
        <v>0</v>
      </c>
    </row>
    <row r="4474" spans="1:4" s="7" customFormat="1">
      <c r="A4474" s="95" t="s">
        <v>90</v>
      </c>
      <c r="B4474" s="94" t="s">
        <v>90</v>
      </c>
      <c r="C4474" s="94" t="s">
        <v>90</v>
      </c>
      <c r="D4474" s="91">
        <v>0</v>
      </c>
    </row>
    <row r="4475" spans="1:4" s="7" customFormat="1">
      <c r="A4475" s="95" t="s">
        <v>90</v>
      </c>
      <c r="B4475" s="94" t="s">
        <v>90</v>
      </c>
      <c r="C4475" s="94" t="s">
        <v>90</v>
      </c>
      <c r="D4475" s="91">
        <v>0</v>
      </c>
    </row>
    <row r="4476" spans="1:4" s="7" customFormat="1">
      <c r="A4476" s="95" t="s">
        <v>90</v>
      </c>
      <c r="B4476" s="94" t="s">
        <v>90</v>
      </c>
      <c r="C4476" s="94" t="s">
        <v>90</v>
      </c>
      <c r="D4476" s="91">
        <v>0</v>
      </c>
    </row>
    <row r="4477" spans="1:4" s="7" customFormat="1">
      <c r="A4477" s="95" t="s">
        <v>90</v>
      </c>
      <c r="B4477" s="94" t="s">
        <v>90</v>
      </c>
      <c r="C4477" s="94" t="s">
        <v>90</v>
      </c>
      <c r="D4477" s="91">
        <v>0</v>
      </c>
    </row>
    <row r="4478" spans="1:4" s="7" customFormat="1">
      <c r="A4478" s="95" t="s">
        <v>90</v>
      </c>
      <c r="B4478" s="94" t="s">
        <v>90</v>
      </c>
      <c r="C4478" s="94" t="s">
        <v>90</v>
      </c>
      <c r="D4478" s="91">
        <v>0</v>
      </c>
    </row>
    <row r="4479" spans="1:4" s="7" customFormat="1">
      <c r="A4479" s="95" t="s">
        <v>90</v>
      </c>
      <c r="B4479" s="94" t="s">
        <v>90</v>
      </c>
      <c r="C4479" s="94" t="s">
        <v>90</v>
      </c>
      <c r="D4479" s="91">
        <v>0</v>
      </c>
    </row>
    <row r="4480" spans="1:4" s="7" customFormat="1">
      <c r="A4480" s="95" t="s">
        <v>90</v>
      </c>
      <c r="B4480" s="94" t="s">
        <v>90</v>
      </c>
      <c r="C4480" s="94" t="s">
        <v>90</v>
      </c>
      <c r="D4480" s="91">
        <v>0</v>
      </c>
    </row>
    <row r="4481" spans="1:4" s="7" customFormat="1">
      <c r="A4481" s="95" t="s">
        <v>90</v>
      </c>
      <c r="B4481" s="94" t="s">
        <v>90</v>
      </c>
      <c r="C4481" s="94" t="s">
        <v>90</v>
      </c>
      <c r="D4481" s="91">
        <v>0</v>
      </c>
    </row>
    <row r="4482" spans="1:4" s="7" customFormat="1">
      <c r="A4482" s="95" t="s">
        <v>90</v>
      </c>
      <c r="B4482" s="94" t="s">
        <v>90</v>
      </c>
      <c r="C4482" s="94" t="s">
        <v>90</v>
      </c>
      <c r="D4482" s="91">
        <v>0</v>
      </c>
    </row>
    <row r="4483" spans="1:4" s="7" customFormat="1">
      <c r="A4483" s="95" t="s">
        <v>90</v>
      </c>
      <c r="B4483" s="94" t="s">
        <v>90</v>
      </c>
      <c r="C4483" s="94" t="s">
        <v>90</v>
      </c>
      <c r="D4483" s="91">
        <v>0</v>
      </c>
    </row>
    <row r="4484" spans="1:4" s="7" customFormat="1">
      <c r="A4484" s="95" t="s">
        <v>90</v>
      </c>
      <c r="B4484" s="94" t="s">
        <v>90</v>
      </c>
      <c r="C4484" s="94" t="s">
        <v>90</v>
      </c>
      <c r="D4484" s="91">
        <v>0</v>
      </c>
    </row>
    <row r="4485" spans="1:4" s="7" customFormat="1">
      <c r="A4485" s="95" t="s">
        <v>90</v>
      </c>
      <c r="B4485" s="94" t="s">
        <v>90</v>
      </c>
      <c r="C4485" s="94" t="s">
        <v>90</v>
      </c>
      <c r="D4485" s="91">
        <v>0</v>
      </c>
    </row>
    <row r="4486" spans="1:4" s="7" customFormat="1">
      <c r="A4486" s="95" t="s">
        <v>90</v>
      </c>
      <c r="B4486" s="94" t="s">
        <v>90</v>
      </c>
      <c r="C4486" s="94" t="s">
        <v>90</v>
      </c>
      <c r="D4486" s="91">
        <v>0</v>
      </c>
    </row>
    <row r="4487" spans="1:4" s="7" customFormat="1">
      <c r="A4487" s="95" t="s">
        <v>90</v>
      </c>
      <c r="B4487" s="94" t="s">
        <v>90</v>
      </c>
      <c r="C4487" s="94" t="s">
        <v>90</v>
      </c>
      <c r="D4487" s="91">
        <v>0</v>
      </c>
    </row>
    <row r="4488" spans="1:4" s="7" customFormat="1">
      <c r="A4488" s="95" t="s">
        <v>90</v>
      </c>
      <c r="B4488" s="94" t="s">
        <v>90</v>
      </c>
      <c r="C4488" s="94" t="s">
        <v>90</v>
      </c>
      <c r="D4488" s="91">
        <v>0</v>
      </c>
    </row>
    <row r="4489" spans="1:4" s="7" customFormat="1">
      <c r="A4489" s="95" t="s">
        <v>90</v>
      </c>
      <c r="B4489" s="94" t="s">
        <v>90</v>
      </c>
      <c r="C4489" s="94" t="s">
        <v>90</v>
      </c>
      <c r="D4489" s="91">
        <v>0</v>
      </c>
    </row>
    <row r="4490" spans="1:4" s="7" customFormat="1">
      <c r="A4490" s="95" t="s">
        <v>90</v>
      </c>
      <c r="B4490" s="94" t="s">
        <v>90</v>
      </c>
      <c r="C4490" s="94" t="s">
        <v>90</v>
      </c>
      <c r="D4490" s="91">
        <v>0</v>
      </c>
    </row>
    <row r="4491" spans="1:4" s="7" customFormat="1">
      <c r="A4491" s="95" t="s">
        <v>90</v>
      </c>
      <c r="B4491" s="94" t="s">
        <v>90</v>
      </c>
      <c r="C4491" s="94" t="s">
        <v>90</v>
      </c>
      <c r="D4491" s="91">
        <v>0</v>
      </c>
    </row>
    <row r="4492" spans="1:4" s="7" customFormat="1">
      <c r="A4492" s="95" t="s">
        <v>90</v>
      </c>
      <c r="B4492" s="94" t="s">
        <v>90</v>
      </c>
      <c r="C4492" s="94" t="s">
        <v>90</v>
      </c>
      <c r="D4492" s="91">
        <v>0</v>
      </c>
    </row>
    <row r="4493" spans="1:4" s="7" customFormat="1">
      <c r="A4493" s="95" t="s">
        <v>90</v>
      </c>
      <c r="B4493" s="94" t="s">
        <v>90</v>
      </c>
      <c r="C4493" s="94" t="s">
        <v>90</v>
      </c>
      <c r="D4493" s="91">
        <v>0</v>
      </c>
    </row>
    <row r="4494" spans="1:4" s="7" customFormat="1">
      <c r="A4494" s="95" t="s">
        <v>90</v>
      </c>
      <c r="B4494" s="94" t="s">
        <v>90</v>
      </c>
      <c r="C4494" s="94" t="s">
        <v>90</v>
      </c>
      <c r="D4494" s="91">
        <v>0</v>
      </c>
    </row>
    <row r="4495" spans="1:4" s="7" customFormat="1">
      <c r="A4495" s="95" t="s">
        <v>90</v>
      </c>
      <c r="B4495" s="94" t="s">
        <v>90</v>
      </c>
      <c r="C4495" s="94" t="s">
        <v>90</v>
      </c>
      <c r="D4495" s="91">
        <v>0</v>
      </c>
    </row>
    <row r="4496" spans="1:4" s="7" customFormat="1">
      <c r="A4496" s="95" t="s">
        <v>90</v>
      </c>
      <c r="B4496" s="94" t="s">
        <v>90</v>
      </c>
      <c r="C4496" s="94" t="s">
        <v>90</v>
      </c>
      <c r="D4496" s="91">
        <v>0</v>
      </c>
    </row>
    <row r="4497" spans="1:4" s="7" customFormat="1">
      <c r="A4497" s="95" t="s">
        <v>90</v>
      </c>
      <c r="B4497" s="94" t="s">
        <v>90</v>
      </c>
      <c r="C4497" s="94" t="s">
        <v>90</v>
      </c>
      <c r="D4497" s="91">
        <v>0</v>
      </c>
    </row>
    <row r="4498" spans="1:4" s="7" customFormat="1">
      <c r="A4498" s="95" t="s">
        <v>90</v>
      </c>
      <c r="B4498" s="94" t="s">
        <v>90</v>
      </c>
      <c r="C4498" s="94" t="s">
        <v>90</v>
      </c>
      <c r="D4498" s="91">
        <v>0</v>
      </c>
    </row>
    <row r="4499" spans="1:4" s="7" customFormat="1">
      <c r="A4499" s="95" t="s">
        <v>90</v>
      </c>
      <c r="B4499" s="94" t="s">
        <v>90</v>
      </c>
      <c r="C4499" s="94" t="s">
        <v>90</v>
      </c>
      <c r="D4499" s="91">
        <v>0</v>
      </c>
    </row>
    <row r="4500" spans="1:4" s="7" customFormat="1">
      <c r="A4500" s="95" t="s">
        <v>90</v>
      </c>
      <c r="B4500" s="94" t="s">
        <v>90</v>
      </c>
      <c r="C4500" s="94" t="s">
        <v>90</v>
      </c>
      <c r="D4500" s="91">
        <v>0</v>
      </c>
    </row>
    <row r="4501" spans="1:4" s="7" customFormat="1">
      <c r="A4501" s="95" t="s">
        <v>90</v>
      </c>
      <c r="B4501" s="94" t="s">
        <v>90</v>
      </c>
      <c r="C4501" s="94" t="s">
        <v>90</v>
      </c>
      <c r="D4501" s="91">
        <v>0</v>
      </c>
    </row>
    <row r="4502" spans="1:4" s="7" customFormat="1">
      <c r="A4502" s="95" t="s">
        <v>90</v>
      </c>
      <c r="B4502" s="94" t="s">
        <v>90</v>
      </c>
      <c r="C4502" s="94" t="s">
        <v>90</v>
      </c>
      <c r="D4502" s="91">
        <v>0</v>
      </c>
    </row>
    <row r="4503" spans="1:4" s="7" customFormat="1">
      <c r="A4503" s="95" t="s">
        <v>90</v>
      </c>
      <c r="B4503" s="94" t="s">
        <v>90</v>
      </c>
      <c r="C4503" s="94" t="s">
        <v>90</v>
      </c>
      <c r="D4503" s="91">
        <v>0</v>
      </c>
    </row>
    <row r="4504" spans="1:4" s="7" customFormat="1">
      <c r="A4504" s="95" t="s">
        <v>90</v>
      </c>
      <c r="B4504" s="94" t="s">
        <v>90</v>
      </c>
      <c r="C4504" s="94" t="s">
        <v>90</v>
      </c>
      <c r="D4504" s="91">
        <v>0</v>
      </c>
    </row>
    <row r="4505" spans="1:4" s="7" customFormat="1">
      <c r="A4505" s="95" t="s">
        <v>90</v>
      </c>
      <c r="B4505" s="94" t="s">
        <v>90</v>
      </c>
      <c r="C4505" s="94" t="s">
        <v>90</v>
      </c>
      <c r="D4505" s="91">
        <v>0</v>
      </c>
    </row>
    <row r="4506" spans="1:4" s="7" customFormat="1">
      <c r="A4506" s="95" t="s">
        <v>90</v>
      </c>
      <c r="B4506" s="94" t="s">
        <v>90</v>
      </c>
      <c r="C4506" s="94" t="s">
        <v>90</v>
      </c>
      <c r="D4506" s="91">
        <v>0</v>
      </c>
    </row>
    <row r="4507" spans="1:4" s="7" customFormat="1">
      <c r="A4507" s="95" t="s">
        <v>90</v>
      </c>
      <c r="B4507" s="94" t="s">
        <v>90</v>
      </c>
      <c r="C4507" s="94" t="s">
        <v>90</v>
      </c>
      <c r="D4507" s="91">
        <v>0</v>
      </c>
    </row>
    <row r="4508" spans="1:4" s="7" customFormat="1">
      <c r="A4508" s="95" t="s">
        <v>90</v>
      </c>
      <c r="B4508" s="94" t="s">
        <v>90</v>
      </c>
      <c r="C4508" s="94" t="s">
        <v>90</v>
      </c>
      <c r="D4508" s="91">
        <v>0</v>
      </c>
    </row>
    <row r="4509" spans="1:4" s="7" customFormat="1">
      <c r="A4509" s="95" t="s">
        <v>90</v>
      </c>
      <c r="B4509" s="94" t="s">
        <v>90</v>
      </c>
      <c r="C4509" s="94" t="s">
        <v>90</v>
      </c>
      <c r="D4509" s="91">
        <v>0</v>
      </c>
    </row>
    <row r="4510" spans="1:4" s="7" customFormat="1">
      <c r="A4510" s="95" t="s">
        <v>90</v>
      </c>
      <c r="B4510" s="94" t="s">
        <v>90</v>
      </c>
      <c r="C4510" s="94" t="s">
        <v>90</v>
      </c>
      <c r="D4510" s="91">
        <v>0</v>
      </c>
    </row>
    <row r="4511" spans="1:4" s="7" customFormat="1">
      <c r="A4511" s="95" t="s">
        <v>90</v>
      </c>
      <c r="B4511" s="94" t="s">
        <v>90</v>
      </c>
      <c r="C4511" s="94" t="s">
        <v>90</v>
      </c>
      <c r="D4511" s="91">
        <v>0</v>
      </c>
    </row>
    <row r="4512" spans="1:4" s="7" customFormat="1">
      <c r="A4512" s="95" t="s">
        <v>90</v>
      </c>
      <c r="B4512" s="94" t="s">
        <v>90</v>
      </c>
      <c r="C4512" s="94" t="s">
        <v>90</v>
      </c>
      <c r="D4512" s="91">
        <v>0</v>
      </c>
    </row>
    <row r="4513" spans="1:4" s="7" customFormat="1">
      <c r="A4513" s="95" t="s">
        <v>90</v>
      </c>
      <c r="B4513" s="94" t="s">
        <v>90</v>
      </c>
      <c r="C4513" s="94" t="s">
        <v>90</v>
      </c>
      <c r="D4513" s="91">
        <v>0</v>
      </c>
    </row>
    <row r="4514" spans="1:4" s="7" customFormat="1">
      <c r="A4514" s="95" t="s">
        <v>90</v>
      </c>
      <c r="B4514" s="94" t="s">
        <v>90</v>
      </c>
      <c r="C4514" s="94" t="s">
        <v>90</v>
      </c>
      <c r="D4514" s="91">
        <v>0</v>
      </c>
    </row>
    <row r="4515" spans="1:4" s="7" customFormat="1">
      <c r="A4515" s="95" t="s">
        <v>90</v>
      </c>
      <c r="B4515" s="94" t="s">
        <v>90</v>
      </c>
      <c r="C4515" s="94" t="s">
        <v>90</v>
      </c>
      <c r="D4515" s="91">
        <v>0</v>
      </c>
    </row>
    <row r="4516" spans="1:4" s="7" customFormat="1">
      <c r="A4516" s="95" t="s">
        <v>90</v>
      </c>
      <c r="B4516" s="94" t="s">
        <v>90</v>
      </c>
      <c r="C4516" s="94" t="s">
        <v>90</v>
      </c>
      <c r="D4516" s="91">
        <v>0</v>
      </c>
    </row>
    <row r="4517" spans="1:4" s="7" customFormat="1">
      <c r="A4517" s="95" t="s">
        <v>90</v>
      </c>
      <c r="B4517" s="94" t="s">
        <v>90</v>
      </c>
      <c r="C4517" s="94" t="s">
        <v>90</v>
      </c>
      <c r="D4517" s="91">
        <v>0</v>
      </c>
    </row>
    <row r="4518" spans="1:4" s="7" customFormat="1">
      <c r="A4518" s="95" t="s">
        <v>90</v>
      </c>
      <c r="B4518" s="94" t="s">
        <v>90</v>
      </c>
      <c r="C4518" s="94" t="s">
        <v>90</v>
      </c>
      <c r="D4518" s="91">
        <v>0</v>
      </c>
    </row>
    <row r="4519" spans="1:4" s="7" customFormat="1">
      <c r="A4519" s="95" t="s">
        <v>90</v>
      </c>
      <c r="B4519" s="94" t="s">
        <v>90</v>
      </c>
      <c r="C4519" s="94" t="s">
        <v>90</v>
      </c>
      <c r="D4519" s="91">
        <v>0</v>
      </c>
    </row>
    <row r="4520" spans="1:4" s="7" customFormat="1">
      <c r="A4520" s="95" t="s">
        <v>90</v>
      </c>
      <c r="B4520" s="94" t="s">
        <v>90</v>
      </c>
      <c r="C4520" s="94" t="s">
        <v>90</v>
      </c>
      <c r="D4520" s="91">
        <v>0</v>
      </c>
    </row>
    <row r="4521" spans="1:4" s="7" customFormat="1">
      <c r="A4521" s="95" t="s">
        <v>90</v>
      </c>
      <c r="B4521" s="94" t="s">
        <v>90</v>
      </c>
      <c r="C4521" s="94" t="s">
        <v>90</v>
      </c>
      <c r="D4521" s="91">
        <v>0</v>
      </c>
    </row>
    <row r="4522" spans="1:4" s="7" customFormat="1">
      <c r="A4522" s="95" t="s">
        <v>90</v>
      </c>
      <c r="B4522" s="94" t="s">
        <v>90</v>
      </c>
      <c r="C4522" s="94" t="s">
        <v>90</v>
      </c>
      <c r="D4522" s="91">
        <v>0</v>
      </c>
    </row>
    <row r="4523" spans="1:4" s="7" customFormat="1">
      <c r="A4523" s="95" t="s">
        <v>90</v>
      </c>
      <c r="B4523" s="94" t="s">
        <v>90</v>
      </c>
      <c r="C4523" s="94" t="s">
        <v>90</v>
      </c>
      <c r="D4523" s="91">
        <v>0</v>
      </c>
    </row>
    <row r="4524" spans="1:4" s="7" customFormat="1">
      <c r="A4524" s="95" t="s">
        <v>90</v>
      </c>
      <c r="B4524" s="94" t="s">
        <v>90</v>
      </c>
      <c r="C4524" s="94" t="s">
        <v>90</v>
      </c>
      <c r="D4524" s="91">
        <v>0</v>
      </c>
    </row>
    <row r="4525" spans="1:4" s="7" customFormat="1">
      <c r="A4525" s="95" t="s">
        <v>90</v>
      </c>
      <c r="B4525" s="94" t="s">
        <v>90</v>
      </c>
      <c r="C4525" s="94" t="s">
        <v>90</v>
      </c>
      <c r="D4525" s="91">
        <v>0</v>
      </c>
    </row>
    <row r="4526" spans="1:4" s="7" customFormat="1">
      <c r="A4526" s="95" t="s">
        <v>90</v>
      </c>
      <c r="B4526" s="94" t="s">
        <v>90</v>
      </c>
      <c r="C4526" s="94" t="s">
        <v>90</v>
      </c>
      <c r="D4526" s="91">
        <v>0</v>
      </c>
    </row>
    <row r="4527" spans="1:4" s="7" customFormat="1">
      <c r="A4527" s="95" t="s">
        <v>90</v>
      </c>
      <c r="B4527" s="94" t="s">
        <v>90</v>
      </c>
      <c r="C4527" s="94" t="s">
        <v>90</v>
      </c>
      <c r="D4527" s="91">
        <v>0</v>
      </c>
    </row>
    <row r="4528" spans="1:4" s="7" customFormat="1">
      <c r="A4528" s="95" t="s">
        <v>90</v>
      </c>
      <c r="B4528" s="94" t="s">
        <v>90</v>
      </c>
      <c r="C4528" s="94" t="s">
        <v>90</v>
      </c>
      <c r="D4528" s="91">
        <v>0</v>
      </c>
    </row>
    <row r="4529" spans="1:4" s="7" customFormat="1">
      <c r="A4529" s="95" t="s">
        <v>90</v>
      </c>
      <c r="B4529" s="94" t="s">
        <v>90</v>
      </c>
      <c r="C4529" s="94" t="s">
        <v>90</v>
      </c>
      <c r="D4529" s="91">
        <v>0</v>
      </c>
    </row>
    <row r="4530" spans="1:4" s="7" customFormat="1">
      <c r="A4530" s="95" t="s">
        <v>90</v>
      </c>
      <c r="B4530" s="94" t="s">
        <v>90</v>
      </c>
      <c r="C4530" s="94" t="s">
        <v>90</v>
      </c>
      <c r="D4530" s="91">
        <v>0</v>
      </c>
    </row>
    <row r="4531" spans="1:4" s="7" customFormat="1">
      <c r="A4531" s="95" t="s">
        <v>90</v>
      </c>
      <c r="B4531" s="94" t="s">
        <v>90</v>
      </c>
      <c r="C4531" s="94" t="s">
        <v>90</v>
      </c>
      <c r="D4531" s="91">
        <v>0</v>
      </c>
    </row>
    <row r="4532" spans="1:4" s="7" customFormat="1">
      <c r="A4532" s="95" t="s">
        <v>90</v>
      </c>
      <c r="B4532" s="94" t="s">
        <v>90</v>
      </c>
      <c r="C4532" s="94" t="s">
        <v>90</v>
      </c>
      <c r="D4532" s="91">
        <v>0</v>
      </c>
    </row>
    <row r="4533" spans="1:4" s="7" customFormat="1">
      <c r="A4533" s="95" t="s">
        <v>90</v>
      </c>
      <c r="B4533" s="94" t="s">
        <v>90</v>
      </c>
      <c r="C4533" s="94" t="s">
        <v>90</v>
      </c>
      <c r="D4533" s="91">
        <v>0</v>
      </c>
    </row>
    <row r="4534" spans="1:4" s="7" customFormat="1">
      <c r="A4534" s="95" t="s">
        <v>90</v>
      </c>
      <c r="B4534" s="94" t="s">
        <v>90</v>
      </c>
      <c r="C4534" s="94" t="s">
        <v>90</v>
      </c>
      <c r="D4534" s="91">
        <v>0</v>
      </c>
    </row>
    <row r="4535" spans="1:4" s="7" customFormat="1">
      <c r="A4535" s="95" t="s">
        <v>90</v>
      </c>
      <c r="B4535" s="94" t="s">
        <v>90</v>
      </c>
      <c r="C4535" s="94" t="s">
        <v>90</v>
      </c>
      <c r="D4535" s="91">
        <v>0</v>
      </c>
    </row>
    <row r="4536" spans="1:4" s="7" customFormat="1">
      <c r="A4536" s="95" t="s">
        <v>90</v>
      </c>
      <c r="B4536" s="94" t="s">
        <v>90</v>
      </c>
      <c r="C4536" s="94" t="s">
        <v>90</v>
      </c>
      <c r="D4536" s="91">
        <v>0</v>
      </c>
    </row>
    <row r="4537" spans="1:4" s="7" customFormat="1">
      <c r="A4537" s="95" t="s">
        <v>90</v>
      </c>
      <c r="B4537" s="94" t="s">
        <v>90</v>
      </c>
      <c r="C4537" s="94" t="s">
        <v>90</v>
      </c>
      <c r="D4537" s="91">
        <v>0</v>
      </c>
    </row>
    <row r="4538" spans="1:4" s="7" customFormat="1">
      <c r="A4538" s="95" t="s">
        <v>90</v>
      </c>
      <c r="B4538" s="94" t="s">
        <v>90</v>
      </c>
      <c r="C4538" s="94" t="s">
        <v>90</v>
      </c>
      <c r="D4538" s="91">
        <v>0</v>
      </c>
    </row>
    <row r="4539" spans="1:4" s="7" customFormat="1">
      <c r="A4539" s="95" t="s">
        <v>90</v>
      </c>
      <c r="B4539" s="94" t="s">
        <v>90</v>
      </c>
      <c r="C4539" s="94" t="s">
        <v>90</v>
      </c>
      <c r="D4539" s="91">
        <v>0</v>
      </c>
    </row>
    <row r="4540" spans="1:4" s="7" customFormat="1">
      <c r="A4540" s="95" t="s">
        <v>90</v>
      </c>
      <c r="B4540" s="94" t="s">
        <v>90</v>
      </c>
      <c r="C4540" s="94" t="s">
        <v>90</v>
      </c>
      <c r="D4540" s="91">
        <v>0</v>
      </c>
    </row>
    <row r="4541" spans="1:4" s="7" customFormat="1">
      <c r="A4541" s="95" t="s">
        <v>90</v>
      </c>
      <c r="B4541" s="94" t="s">
        <v>90</v>
      </c>
      <c r="C4541" s="94" t="s">
        <v>90</v>
      </c>
      <c r="D4541" s="91">
        <v>0</v>
      </c>
    </row>
    <row r="4542" spans="1:4" s="7" customFormat="1">
      <c r="A4542" s="95" t="s">
        <v>90</v>
      </c>
      <c r="B4542" s="94" t="s">
        <v>90</v>
      </c>
      <c r="C4542" s="94" t="s">
        <v>90</v>
      </c>
      <c r="D4542" s="91">
        <v>0</v>
      </c>
    </row>
    <row r="4543" spans="1:4" s="7" customFormat="1">
      <c r="A4543" s="95" t="s">
        <v>90</v>
      </c>
      <c r="B4543" s="94" t="s">
        <v>90</v>
      </c>
      <c r="C4543" s="94" t="s">
        <v>90</v>
      </c>
      <c r="D4543" s="91">
        <v>0</v>
      </c>
    </row>
    <row r="4544" spans="1:4" s="7" customFormat="1">
      <c r="A4544" s="95" t="s">
        <v>90</v>
      </c>
      <c r="B4544" s="94" t="s">
        <v>90</v>
      </c>
      <c r="C4544" s="94" t="s">
        <v>90</v>
      </c>
      <c r="D4544" s="91">
        <v>0</v>
      </c>
    </row>
    <row r="4545" spans="1:4" s="7" customFormat="1">
      <c r="A4545" s="95" t="s">
        <v>90</v>
      </c>
      <c r="B4545" s="94" t="s">
        <v>90</v>
      </c>
      <c r="C4545" s="94" t="s">
        <v>90</v>
      </c>
      <c r="D4545" s="91">
        <v>0</v>
      </c>
    </row>
    <row r="4546" spans="1:4" s="7" customFormat="1">
      <c r="A4546" s="95" t="s">
        <v>90</v>
      </c>
      <c r="B4546" s="94" t="s">
        <v>90</v>
      </c>
      <c r="C4546" s="94" t="s">
        <v>90</v>
      </c>
      <c r="D4546" s="91">
        <v>0</v>
      </c>
    </row>
    <row r="4547" spans="1:4" s="7" customFormat="1">
      <c r="A4547" s="95" t="s">
        <v>90</v>
      </c>
      <c r="B4547" s="94" t="s">
        <v>90</v>
      </c>
      <c r="C4547" s="94" t="s">
        <v>90</v>
      </c>
      <c r="D4547" s="91">
        <v>0</v>
      </c>
    </row>
    <row r="4548" spans="1:4" s="7" customFormat="1">
      <c r="A4548" s="95" t="s">
        <v>90</v>
      </c>
      <c r="B4548" s="94" t="s">
        <v>90</v>
      </c>
      <c r="C4548" s="94" t="s">
        <v>90</v>
      </c>
      <c r="D4548" s="91">
        <v>0</v>
      </c>
    </row>
    <row r="4549" spans="1:4" s="7" customFormat="1">
      <c r="A4549" s="95" t="s">
        <v>90</v>
      </c>
      <c r="B4549" s="94" t="s">
        <v>90</v>
      </c>
      <c r="C4549" s="94" t="s">
        <v>90</v>
      </c>
      <c r="D4549" s="91">
        <v>0</v>
      </c>
    </row>
    <row r="4550" spans="1:4" s="7" customFormat="1">
      <c r="A4550" s="95" t="s">
        <v>90</v>
      </c>
      <c r="B4550" s="94" t="s">
        <v>90</v>
      </c>
      <c r="C4550" s="94" t="s">
        <v>90</v>
      </c>
      <c r="D4550" s="91">
        <v>0</v>
      </c>
    </row>
    <row r="4551" spans="1:4" s="7" customFormat="1">
      <c r="A4551" s="95" t="s">
        <v>90</v>
      </c>
      <c r="B4551" s="94" t="s">
        <v>90</v>
      </c>
      <c r="C4551" s="94" t="s">
        <v>90</v>
      </c>
      <c r="D4551" s="91">
        <v>0</v>
      </c>
    </row>
    <row r="4552" spans="1:4" s="7" customFormat="1">
      <c r="A4552" s="95" t="s">
        <v>90</v>
      </c>
      <c r="B4552" s="94" t="s">
        <v>90</v>
      </c>
      <c r="C4552" s="94" t="s">
        <v>90</v>
      </c>
      <c r="D4552" s="91">
        <v>0</v>
      </c>
    </row>
    <row r="4553" spans="1:4" s="7" customFormat="1">
      <c r="A4553" s="95" t="s">
        <v>90</v>
      </c>
      <c r="B4553" s="94" t="s">
        <v>90</v>
      </c>
      <c r="C4553" s="94" t="s">
        <v>90</v>
      </c>
      <c r="D4553" s="91">
        <v>0</v>
      </c>
    </row>
    <row r="4554" spans="1:4" s="7" customFormat="1">
      <c r="A4554" s="95" t="s">
        <v>90</v>
      </c>
      <c r="B4554" s="94" t="s">
        <v>90</v>
      </c>
      <c r="C4554" s="94" t="s">
        <v>90</v>
      </c>
      <c r="D4554" s="91">
        <v>0</v>
      </c>
    </row>
    <row r="4555" spans="1:4" s="7" customFormat="1">
      <c r="A4555" s="95" t="s">
        <v>90</v>
      </c>
      <c r="B4555" s="94" t="s">
        <v>90</v>
      </c>
      <c r="C4555" s="94" t="s">
        <v>90</v>
      </c>
      <c r="D4555" s="91">
        <v>0</v>
      </c>
    </row>
    <row r="4556" spans="1:4" s="7" customFormat="1">
      <c r="A4556" s="95" t="s">
        <v>90</v>
      </c>
      <c r="B4556" s="94" t="s">
        <v>90</v>
      </c>
      <c r="C4556" s="94" t="s">
        <v>90</v>
      </c>
      <c r="D4556" s="91">
        <v>0</v>
      </c>
    </row>
    <row r="4557" spans="1:4" s="7" customFormat="1">
      <c r="A4557" s="95" t="s">
        <v>90</v>
      </c>
      <c r="B4557" s="94" t="s">
        <v>90</v>
      </c>
      <c r="C4557" s="94" t="s">
        <v>90</v>
      </c>
      <c r="D4557" s="91">
        <v>0</v>
      </c>
    </row>
    <row r="4558" spans="1:4" s="7" customFormat="1">
      <c r="A4558" s="95" t="s">
        <v>90</v>
      </c>
      <c r="B4558" s="94" t="s">
        <v>90</v>
      </c>
      <c r="C4558" s="94" t="s">
        <v>90</v>
      </c>
      <c r="D4558" s="91">
        <v>0</v>
      </c>
    </row>
    <row r="4559" spans="1:4" s="7" customFormat="1">
      <c r="A4559" s="95" t="s">
        <v>90</v>
      </c>
      <c r="B4559" s="94" t="s">
        <v>90</v>
      </c>
      <c r="C4559" s="94" t="s">
        <v>90</v>
      </c>
      <c r="D4559" s="91">
        <v>0</v>
      </c>
    </row>
    <row r="4560" spans="1:4" s="7" customFormat="1">
      <c r="A4560" s="95" t="s">
        <v>90</v>
      </c>
      <c r="B4560" s="94" t="s">
        <v>90</v>
      </c>
      <c r="C4560" s="94" t="s">
        <v>90</v>
      </c>
      <c r="D4560" s="91">
        <v>0</v>
      </c>
    </row>
    <row r="4561" spans="1:4" s="7" customFormat="1">
      <c r="A4561" s="95" t="s">
        <v>90</v>
      </c>
      <c r="B4561" s="94" t="s">
        <v>90</v>
      </c>
      <c r="C4561" s="94" t="s">
        <v>90</v>
      </c>
      <c r="D4561" s="91">
        <v>0</v>
      </c>
    </row>
    <row r="4562" spans="1:4" s="7" customFormat="1">
      <c r="A4562" s="95" t="s">
        <v>90</v>
      </c>
      <c r="B4562" s="94" t="s">
        <v>90</v>
      </c>
      <c r="C4562" s="94" t="s">
        <v>90</v>
      </c>
      <c r="D4562" s="91">
        <v>0</v>
      </c>
    </row>
    <row r="4563" spans="1:4" s="7" customFormat="1">
      <c r="A4563" s="95" t="s">
        <v>90</v>
      </c>
      <c r="B4563" s="94" t="s">
        <v>90</v>
      </c>
      <c r="C4563" s="94" t="s">
        <v>90</v>
      </c>
      <c r="D4563" s="91">
        <v>0</v>
      </c>
    </row>
    <row r="4564" spans="1:4" s="7" customFormat="1">
      <c r="A4564" s="95" t="s">
        <v>90</v>
      </c>
      <c r="B4564" s="94" t="s">
        <v>90</v>
      </c>
      <c r="C4564" s="94" t="s">
        <v>90</v>
      </c>
      <c r="D4564" s="91">
        <v>0</v>
      </c>
    </row>
    <row r="4565" spans="1:4" s="7" customFormat="1">
      <c r="A4565" s="95" t="s">
        <v>90</v>
      </c>
      <c r="B4565" s="94" t="s">
        <v>90</v>
      </c>
      <c r="C4565" s="94" t="s">
        <v>90</v>
      </c>
      <c r="D4565" s="91">
        <v>0</v>
      </c>
    </row>
    <row r="4566" spans="1:4" s="7" customFormat="1">
      <c r="A4566" s="95" t="s">
        <v>90</v>
      </c>
      <c r="B4566" s="94" t="s">
        <v>90</v>
      </c>
      <c r="C4566" s="94" t="s">
        <v>90</v>
      </c>
      <c r="D4566" s="91">
        <v>0</v>
      </c>
    </row>
    <row r="4567" spans="1:4" s="7" customFormat="1">
      <c r="A4567" s="95" t="s">
        <v>90</v>
      </c>
      <c r="B4567" s="94" t="s">
        <v>90</v>
      </c>
      <c r="C4567" s="94" t="s">
        <v>90</v>
      </c>
      <c r="D4567" s="91">
        <v>0</v>
      </c>
    </row>
    <row r="4568" spans="1:4" s="7" customFormat="1">
      <c r="A4568" s="95" t="s">
        <v>90</v>
      </c>
      <c r="B4568" s="94" t="s">
        <v>90</v>
      </c>
      <c r="C4568" s="94" t="s">
        <v>90</v>
      </c>
      <c r="D4568" s="91">
        <v>0</v>
      </c>
    </row>
    <row r="4569" spans="1:4" s="7" customFormat="1">
      <c r="A4569" s="95" t="s">
        <v>90</v>
      </c>
      <c r="B4569" s="94" t="s">
        <v>90</v>
      </c>
      <c r="C4569" s="94" t="s">
        <v>90</v>
      </c>
      <c r="D4569" s="91">
        <v>0</v>
      </c>
    </row>
    <row r="4570" spans="1:4" s="7" customFormat="1">
      <c r="A4570" s="95" t="s">
        <v>90</v>
      </c>
      <c r="B4570" s="94" t="s">
        <v>90</v>
      </c>
      <c r="C4570" s="94" t="s">
        <v>90</v>
      </c>
      <c r="D4570" s="91">
        <v>0</v>
      </c>
    </row>
    <row r="4571" spans="1:4" s="7" customFormat="1">
      <c r="A4571" s="95" t="s">
        <v>90</v>
      </c>
      <c r="B4571" s="94" t="s">
        <v>90</v>
      </c>
      <c r="C4571" s="94" t="s">
        <v>90</v>
      </c>
      <c r="D4571" s="91">
        <v>0</v>
      </c>
    </row>
    <row r="4572" spans="1:4" s="7" customFormat="1">
      <c r="A4572" s="95" t="s">
        <v>90</v>
      </c>
      <c r="B4572" s="94" t="s">
        <v>90</v>
      </c>
      <c r="C4572" s="94" t="s">
        <v>90</v>
      </c>
      <c r="D4572" s="91">
        <v>0</v>
      </c>
    </row>
    <row r="4573" spans="1:4" s="7" customFormat="1">
      <c r="A4573" s="95" t="s">
        <v>90</v>
      </c>
      <c r="B4573" s="94" t="s">
        <v>90</v>
      </c>
      <c r="C4573" s="94" t="s">
        <v>90</v>
      </c>
      <c r="D4573" s="91">
        <v>0</v>
      </c>
    </row>
    <row r="4574" spans="1:4" s="7" customFormat="1">
      <c r="A4574" s="95" t="s">
        <v>90</v>
      </c>
      <c r="B4574" s="94" t="s">
        <v>90</v>
      </c>
      <c r="C4574" s="94" t="s">
        <v>90</v>
      </c>
      <c r="D4574" s="91">
        <v>0</v>
      </c>
    </row>
    <row r="4575" spans="1:4" s="7" customFormat="1">
      <c r="A4575" s="95" t="s">
        <v>90</v>
      </c>
      <c r="B4575" s="94" t="s">
        <v>90</v>
      </c>
      <c r="C4575" s="94" t="s">
        <v>90</v>
      </c>
      <c r="D4575" s="91">
        <v>0</v>
      </c>
    </row>
    <row r="4576" spans="1:4" s="7" customFormat="1">
      <c r="A4576" s="95" t="s">
        <v>90</v>
      </c>
      <c r="B4576" s="94" t="s">
        <v>90</v>
      </c>
      <c r="C4576" s="94" t="s">
        <v>90</v>
      </c>
      <c r="D4576" s="91">
        <v>0</v>
      </c>
    </row>
    <row r="4577" spans="1:4" s="7" customFormat="1">
      <c r="A4577" s="95" t="s">
        <v>90</v>
      </c>
      <c r="B4577" s="94" t="s">
        <v>90</v>
      </c>
      <c r="C4577" s="94" t="s">
        <v>90</v>
      </c>
      <c r="D4577" s="91">
        <v>0</v>
      </c>
    </row>
    <row r="4578" spans="1:4" s="7" customFormat="1">
      <c r="A4578" s="95" t="s">
        <v>90</v>
      </c>
      <c r="B4578" s="94" t="s">
        <v>90</v>
      </c>
      <c r="C4578" s="94" t="s">
        <v>90</v>
      </c>
      <c r="D4578" s="91">
        <v>0</v>
      </c>
    </row>
    <row r="4579" spans="1:4" s="7" customFormat="1">
      <c r="A4579" s="95" t="s">
        <v>90</v>
      </c>
      <c r="B4579" s="94" t="s">
        <v>90</v>
      </c>
      <c r="C4579" s="94" t="s">
        <v>90</v>
      </c>
      <c r="D4579" s="91">
        <v>0</v>
      </c>
    </row>
    <row r="4580" spans="1:4" s="7" customFormat="1">
      <c r="A4580" s="95" t="s">
        <v>90</v>
      </c>
      <c r="B4580" s="94" t="s">
        <v>90</v>
      </c>
      <c r="C4580" s="94" t="s">
        <v>90</v>
      </c>
      <c r="D4580" s="91">
        <v>0</v>
      </c>
    </row>
    <row r="4581" spans="1:4" s="7" customFormat="1">
      <c r="A4581" s="95" t="s">
        <v>90</v>
      </c>
      <c r="B4581" s="94" t="s">
        <v>90</v>
      </c>
      <c r="C4581" s="94" t="s">
        <v>90</v>
      </c>
      <c r="D4581" s="91">
        <v>0</v>
      </c>
    </row>
    <row r="4582" spans="1:4" s="7" customFormat="1">
      <c r="A4582" s="95" t="s">
        <v>90</v>
      </c>
      <c r="B4582" s="94" t="s">
        <v>90</v>
      </c>
      <c r="C4582" s="94" t="s">
        <v>90</v>
      </c>
      <c r="D4582" s="91">
        <v>0</v>
      </c>
    </row>
    <row r="4583" spans="1:4" s="7" customFormat="1">
      <c r="A4583" s="95" t="s">
        <v>90</v>
      </c>
      <c r="B4583" s="94" t="s">
        <v>90</v>
      </c>
      <c r="C4583" s="94" t="s">
        <v>90</v>
      </c>
      <c r="D4583" s="91">
        <v>0</v>
      </c>
    </row>
    <row r="4584" spans="1:4" s="7" customFormat="1">
      <c r="A4584" s="95" t="s">
        <v>90</v>
      </c>
      <c r="B4584" s="94" t="s">
        <v>90</v>
      </c>
      <c r="C4584" s="94" t="s">
        <v>90</v>
      </c>
      <c r="D4584" s="91">
        <v>0</v>
      </c>
    </row>
    <row r="4585" spans="1:4" s="7" customFormat="1">
      <c r="A4585" s="95" t="s">
        <v>90</v>
      </c>
      <c r="B4585" s="94" t="s">
        <v>90</v>
      </c>
      <c r="C4585" s="94" t="s">
        <v>90</v>
      </c>
      <c r="D4585" s="91">
        <v>0</v>
      </c>
    </row>
    <row r="4586" spans="1:4" s="7" customFormat="1">
      <c r="A4586" s="95" t="s">
        <v>90</v>
      </c>
      <c r="B4586" s="94" t="s">
        <v>90</v>
      </c>
      <c r="C4586" s="94" t="s">
        <v>90</v>
      </c>
      <c r="D4586" s="91">
        <v>0</v>
      </c>
    </row>
    <row r="4587" spans="1:4" s="7" customFormat="1">
      <c r="A4587" s="95" t="s">
        <v>90</v>
      </c>
      <c r="B4587" s="94" t="s">
        <v>90</v>
      </c>
      <c r="C4587" s="94" t="s">
        <v>90</v>
      </c>
      <c r="D4587" s="91">
        <v>0</v>
      </c>
    </row>
    <row r="4588" spans="1:4" s="7" customFormat="1">
      <c r="A4588" s="95" t="s">
        <v>90</v>
      </c>
      <c r="B4588" s="94" t="s">
        <v>90</v>
      </c>
      <c r="C4588" s="94" t="s">
        <v>90</v>
      </c>
      <c r="D4588" s="91">
        <v>0</v>
      </c>
    </row>
    <row r="4589" spans="1:4" s="7" customFormat="1">
      <c r="A4589" s="95" t="s">
        <v>90</v>
      </c>
      <c r="B4589" s="94" t="s">
        <v>90</v>
      </c>
      <c r="C4589" s="94" t="s">
        <v>90</v>
      </c>
      <c r="D4589" s="91">
        <v>0</v>
      </c>
    </row>
    <row r="4590" spans="1:4" s="7" customFormat="1">
      <c r="A4590" s="95" t="s">
        <v>90</v>
      </c>
      <c r="B4590" s="94" t="s">
        <v>90</v>
      </c>
      <c r="C4590" s="94" t="s">
        <v>90</v>
      </c>
      <c r="D4590" s="91">
        <v>0</v>
      </c>
    </row>
    <row r="4591" spans="1:4" s="7" customFormat="1">
      <c r="A4591" s="95" t="s">
        <v>90</v>
      </c>
      <c r="B4591" s="94" t="s">
        <v>90</v>
      </c>
      <c r="C4591" s="94" t="s">
        <v>90</v>
      </c>
      <c r="D4591" s="91">
        <v>0</v>
      </c>
    </row>
    <row r="4592" spans="1:4" s="7" customFormat="1">
      <c r="A4592" s="95" t="s">
        <v>90</v>
      </c>
      <c r="B4592" s="94" t="s">
        <v>90</v>
      </c>
      <c r="C4592" s="94" t="s">
        <v>90</v>
      </c>
      <c r="D4592" s="91">
        <v>0</v>
      </c>
    </row>
    <row r="4593" spans="1:4" s="7" customFormat="1">
      <c r="A4593" s="95" t="s">
        <v>90</v>
      </c>
      <c r="B4593" s="94" t="s">
        <v>90</v>
      </c>
      <c r="C4593" s="94" t="s">
        <v>90</v>
      </c>
      <c r="D4593" s="91">
        <v>0</v>
      </c>
    </row>
    <row r="4594" spans="1:4" s="7" customFormat="1">
      <c r="A4594" s="95" t="s">
        <v>90</v>
      </c>
      <c r="B4594" s="94" t="s">
        <v>90</v>
      </c>
      <c r="C4594" s="94" t="s">
        <v>90</v>
      </c>
      <c r="D4594" s="91">
        <v>0</v>
      </c>
    </row>
    <row r="4595" spans="1:4" s="7" customFormat="1">
      <c r="A4595" s="95" t="s">
        <v>90</v>
      </c>
      <c r="B4595" s="94" t="s">
        <v>90</v>
      </c>
      <c r="C4595" s="94" t="s">
        <v>90</v>
      </c>
      <c r="D4595" s="91">
        <v>0</v>
      </c>
    </row>
    <row r="4596" spans="1:4" s="7" customFormat="1">
      <c r="A4596" s="95" t="s">
        <v>90</v>
      </c>
      <c r="B4596" s="94" t="s">
        <v>90</v>
      </c>
      <c r="C4596" s="94" t="s">
        <v>90</v>
      </c>
      <c r="D4596" s="91">
        <v>0</v>
      </c>
    </row>
    <row r="4597" spans="1:4" s="7" customFormat="1">
      <c r="A4597" s="95" t="s">
        <v>90</v>
      </c>
      <c r="B4597" s="94" t="s">
        <v>90</v>
      </c>
      <c r="C4597" s="94" t="s">
        <v>90</v>
      </c>
      <c r="D4597" s="91">
        <v>0</v>
      </c>
    </row>
    <row r="4598" spans="1:4" s="7" customFormat="1">
      <c r="A4598" s="95" t="s">
        <v>90</v>
      </c>
      <c r="B4598" s="94" t="s">
        <v>90</v>
      </c>
      <c r="C4598" s="94" t="s">
        <v>90</v>
      </c>
      <c r="D4598" s="91">
        <v>0</v>
      </c>
    </row>
    <row r="4599" spans="1:4" s="7" customFormat="1">
      <c r="A4599" s="95" t="s">
        <v>90</v>
      </c>
      <c r="B4599" s="94" t="s">
        <v>90</v>
      </c>
      <c r="C4599" s="94" t="s">
        <v>90</v>
      </c>
      <c r="D4599" s="91">
        <v>0</v>
      </c>
    </row>
    <row r="4600" spans="1:4" s="7" customFormat="1">
      <c r="A4600" s="95" t="s">
        <v>90</v>
      </c>
      <c r="B4600" s="94" t="s">
        <v>90</v>
      </c>
      <c r="C4600" s="94" t="s">
        <v>90</v>
      </c>
      <c r="D4600" s="91">
        <v>0</v>
      </c>
    </row>
    <row r="4601" spans="1:4" s="7" customFormat="1">
      <c r="A4601" s="95" t="s">
        <v>90</v>
      </c>
      <c r="B4601" s="94" t="s">
        <v>90</v>
      </c>
      <c r="C4601" s="94" t="s">
        <v>90</v>
      </c>
      <c r="D4601" s="91">
        <v>0</v>
      </c>
    </row>
    <row r="4602" spans="1:4" s="7" customFormat="1">
      <c r="A4602" s="95" t="s">
        <v>90</v>
      </c>
      <c r="B4602" s="94" t="s">
        <v>90</v>
      </c>
      <c r="C4602" s="94" t="s">
        <v>90</v>
      </c>
      <c r="D4602" s="91">
        <v>0</v>
      </c>
    </row>
    <row r="4603" spans="1:4" s="7" customFormat="1">
      <c r="A4603" s="95" t="s">
        <v>90</v>
      </c>
      <c r="B4603" s="94" t="s">
        <v>90</v>
      </c>
      <c r="C4603" s="94" t="s">
        <v>90</v>
      </c>
      <c r="D4603" s="91">
        <v>0</v>
      </c>
    </row>
    <row r="4604" spans="1:4" s="7" customFormat="1">
      <c r="A4604" s="95" t="s">
        <v>90</v>
      </c>
      <c r="B4604" s="94" t="s">
        <v>90</v>
      </c>
      <c r="C4604" s="94" t="s">
        <v>90</v>
      </c>
      <c r="D4604" s="91">
        <v>0</v>
      </c>
    </row>
    <row r="4605" spans="1:4" s="7" customFormat="1">
      <c r="A4605" s="95" t="s">
        <v>90</v>
      </c>
      <c r="B4605" s="94" t="s">
        <v>90</v>
      </c>
      <c r="C4605" s="94" t="s">
        <v>90</v>
      </c>
      <c r="D4605" s="91">
        <v>0</v>
      </c>
    </row>
    <row r="4606" spans="1:4" s="7" customFormat="1">
      <c r="A4606" s="95" t="s">
        <v>90</v>
      </c>
      <c r="B4606" s="94" t="s">
        <v>90</v>
      </c>
      <c r="C4606" s="94" t="s">
        <v>90</v>
      </c>
      <c r="D4606" s="91">
        <v>0</v>
      </c>
    </row>
    <row r="4607" spans="1:4" s="7" customFormat="1">
      <c r="A4607" s="95" t="s">
        <v>90</v>
      </c>
      <c r="B4607" s="94" t="s">
        <v>90</v>
      </c>
      <c r="C4607" s="94" t="s">
        <v>90</v>
      </c>
      <c r="D4607" s="91">
        <v>0</v>
      </c>
    </row>
    <row r="4608" spans="1:4" s="7" customFormat="1">
      <c r="A4608" s="95" t="s">
        <v>90</v>
      </c>
      <c r="B4608" s="94" t="s">
        <v>90</v>
      </c>
      <c r="C4608" s="94" t="s">
        <v>90</v>
      </c>
      <c r="D4608" s="91">
        <v>0</v>
      </c>
    </row>
    <row r="4609" spans="1:4" s="7" customFormat="1">
      <c r="A4609" s="95" t="s">
        <v>90</v>
      </c>
      <c r="B4609" s="94" t="s">
        <v>90</v>
      </c>
      <c r="C4609" s="94" t="s">
        <v>90</v>
      </c>
      <c r="D4609" s="91">
        <v>0</v>
      </c>
    </row>
    <row r="4610" spans="1:4" s="7" customFormat="1">
      <c r="A4610" s="95" t="s">
        <v>90</v>
      </c>
      <c r="B4610" s="94" t="s">
        <v>90</v>
      </c>
      <c r="C4610" s="94" t="s">
        <v>90</v>
      </c>
      <c r="D4610" s="91">
        <v>0</v>
      </c>
    </row>
    <row r="4611" spans="1:4" s="7" customFormat="1">
      <c r="A4611" s="95" t="s">
        <v>90</v>
      </c>
      <c r="B4611" s="94" t="s">
        <v>90</v>
      </c>
      <c r="C4611" s="94" t="s">
        <v>90</v>
      </c>
      <c r="D4611" s="91">
        <v>0</v>
      </c>
    </row>
    <row r="4612" spans="1:4" s="7" customFormat="1">
      <c r="A4612" s="95" t="s">
        <v>90</v>
      </c>
      <c r="B4612" s="94" t="s">
        <v>90</v>
      </c>
      <c r="C4612" s="94" t="s">
        <v>90</v>
      </c>
      <c r="D4612" s="91">
        <v>0</v>
      </c>
    </row>
    <row r="4613" spans="1:4" s="7" customFormat="1">
      <c r="A4613" s="95" t="s">
        <v>90</v>
      </c>
      <c r="B4613" s="94" t="s">
        <v>90</v>
      </c>
      <c r="C4613" s="94" t="s">
        <v>90</v>
      </c>
      <c r="D4613" s="91">
        <v>0</v>
      </c>
    </row>
    <row r="4614" spans="1:4" s="7" customFormat="1">
      <c r="A4614" s="95" t="s">
        <v>90</v>
      </c>
      <c r="B4614" s="94" t="s">
        <v>90</v>
      </c>
      <c r="C4614" s="94" t="s">
        <v>90</v>
      </c>
      <c r="D4614" s="91">
        <v>0</v>
      </c>
    </row>
    <row r="4615" spans="1:4" s="7" customFormat="1">
      <c r="A4615" s="95" t="s">
        <v>90</v>
      </c>
      <c r="B4615" s="94" t="s">
        <v>90</v>
      </c>
      <c r="C4615" s="94" t="s">
        <v>90</v>
      </c>
      <c r="D4615" s="91">
        <v>0</v>
      </c>
    </row>
    <row r="4616" spans="1:4" s="7" customFormat="1">
      <c r="A4616" s="95" t="s">
        <v>90</v>
      </c>
      <c r="B4616" s="94" t="s">
        <v>90</v>
      </c>
      <c r="C4616" s="94" t="s">
        <v>90</v>
      </c>
      <c r="D4616" s="91">
        <v>0</v>
      </c>
    </row>
    <row r="4617" spans="1:4" s="7" customFormat="1">
      <c r="A4617" s="95" t="s">
        <v>90</v>
      </c>
      <c r="B4617" s="94" t="s">
        <v>90</v>
      </c>
      <c r="C4617" s="94" t="s">
        <v>90</v>
      </c>
      <c r="D4617" s="91">
        <v>0</v>
      </c>
    </row>
    <row r="4618" spans="1:4" s="7" customFormat="1">
      <c r="A4618" s="95" t="s">
        <v>90</v>
      </c>
      <c r="B4618" s="94" t="s">
        <v>90</v>
      </c>
      <c r="C4618" s="94" t="s">
        <v>90</v>
      </c>
      <c r="D4618" s="91">
        <v>0</v>
      </c>
    </row>
    <row r="4619" spans="1:4" s="7" customFormat="1">
      <c r="A4619" s="95" t="s">
        <v>90</v>
      </c>
      <c r="B4619" s="94" t="s">
        <v>90</v>
      </c>
      <c r="C4619" s="94" t="s">
        <v>90</v>
      </c>
      <c r="D4619" s="91">
        <v>0</v>
      </c>
    </row>
    <row r="4620" spans="1:4" s="7" customFormat="1">
      <c r="A4620" s="95" t="s">
        <v>90</v>
      </c>
      <c r="B4620" s="94" t="s">
        <v>90</v>
      </c>
      <c r="C4620" s="94" t="s">
        <v>90</v>
      </c>
      <c r="D4620" s="91">
        <v>0</v>
      </c>
    </row>
    <row r="4621" spans="1:4" s="7" customFormat="1">
      <c r="A4621" s="95" t="s">
        <v>90</v>
      </c>
      <c r="B4621" s="94" t="s">
        <v>90</v>
      </c>
      <c r="C4621" s="94" t="s">
        <v>90</v>
      </c>
      <c r="D4621" s="91">
        <v>0</v>
      </c>
    </row>
    <row r="4622" spans="1:4" s="7" customFormat="1">
      <c r="A4622" s="95" t="s">
        <v>90</v>
      </c>
      <c r="B4622" s="94" t="s">
        <v>90</v>
      </c>
      <c r="C4622" s="94" t="s">
        <v>90</v>
      </c>
      <c r="D4622" s="91">
        <v>0</v>
      </c>
    </row>
    <row r="4623" spans="1:4" s="7" customFormat="1">
      <c r="A4623" s="95" t="s">
        <v>90</v>
      </c>
      <c r="B4623" s="94" t="s">
        <v>90</v>
      </c>
      <c r="C4623" s="94" t="s">
        <v>90</v>
      </c>
      <c r="D4623" s="91">
        <v>0</v>
      </c>
    </row>
    <row r="4624" spans="1:4" s="7" customFormat="1">
      <c r="A4624" s="95" t="s">
        <v>90</v>
      </c>
      <c r="B4624" s="94" t="s">
        <v>90</v>
      </c>
      <c r="C4624" s="94" t="s">
        <v>90</v>
      </c>
      <c r="D4624" s="91">
        <v>0</v>
      </c>
    </row>
    <row r="4625" spans="1:4" s="7" customFormat="1">
      <c r="A4625" s="95" t="s">
        <v>90</v>
      </c>
      <c r="B4625" s="94" t="s">
        <v>90</v>
      </c>
      <c r="C4625" s="94" t="s">
        <v>90</v>
      </c>
      <c r="D4625" s="91">
        <v>0</v>
      </c>
    </row>
    <row r="4626" spans="1:4" s="7" customFormat="1">
      <c r="A4626" s="95" t="s">
        <v>90</v>
      </c>
      <c r="B4626" s="94" t="s">
        <v>90</v>
      </c>
      <c r="C4626" s="94" t="s">
        <v>90</v>
      </c>
      <c r="D4626" s="91">
        <v>0</v>
      </c>
    </row>
    <row r="4627" spans="1:4" s="7" customFormat="1">
      <c r="A4627" s="95" t="s">
        <v>90</v>
      </c>
      <c r="B4627" s="94" t="s">
        <v>90</v>
      </c>
      <c r="C4627" s="94" t="s">
        <v>90</v>
      </c>
      <c r="D4627" s="91">
        <v>0</v>
      </c>
    </row>
    <row r="4628" spans="1:4" s="7" customFormat="1">
      <c r="A4628" s="95" t="s">
        <v>90</v>
      </c>
      <c r="B4628" s="94" t="s">
        <v>90</v>
      </c>
      <c r="C4628" s="94" t="s">
        <v>90</v>
      </c>
      <c r="D4628" s="91">
        <v>0</v>
      </c>
    </row>
    <row r="4629" spans="1:4" s="7" customFormat="1">
      <c r="A4629" s="95" t="s">
        <v>90</v>
      </c>
      <c r="B4629" s="94" t="s">
        <v>90</v>
      </c>
      <c r="C4629" s="94" t="s">
        <v>90</v>
      </c>
      <c r="D4629" s="91">
        <v>0</v>
      </c>
    </row>
    <row r="4630" spans="1:4" s="7" customFormat="1">
      <c r="A4630" s="95" t="s">
        <v>90</v>
      </c>
      <c r="B4630" s="94" t="s">
        <v>90</v>
      </c>
      <c r="C4630" s="94" t="s">
        <v>90</v>
      </c>
      <c r="D4630" s="91">
        <v>0</v>
      </c>
    </row>
    <row r="4631" spans="1:4" s="7" customFormat="1">
      <c r="A4631" s="95" t="s">
        <v>90</v>
      </c>
      <c r="B4631" s="94" t="s">
        <v>90</v>
      </c>
      <c r="C4631" s="94" t="s">
        <v>90</v>
      </c>
      <c r="D4631" s="91">
        <v>0</v>
      </c>
    </row>
    <row r="4632" spans="1:4" s="7" customFormat="1">
      <c r="A4632" s="95" t="s">
        <v>90</v>
      </c>
      <c r="B4632" s="94" t="s">
        <v>90</v>
      </c>
      <c r="C4632" s="94" t="s">
        <v>90</v>
      </c>
      <c r="D4632" s="91">
        <v>0</v>
      </c>
    </row>
    <row r="4633" spans="1:4" s="7" customFormat="1">
      <c r="A4633" s="95" t="s">
        <v>90</v>
      </c>
      <c r="B4633" s="94" t="s">
        <v>90</v>
      </c>
      <c r="C4633" s="94" t="s">
        <v>90</v>
      </c>
      <c r="D4633" s="91">
        <v>0</v>
      </c>
    </row>
    <row r="4634" spans="1:4" s="7" customFormat="1">
      <c r="A4634" s="95" t="s">
        <v>90</v>
      </c>
      <c r="B4634" s="94" t="s">
        <v>90</v>
      </c>
      <c r="C4634" s="94" t="s">
        <v>90</v>
      </c>
      <c r="D4634" s="91">
        <v>0</v>
      </c>
    </row>
    <row r="4635" spans="1:4" s="7" customFormat="1">
      <c r="A4635" s="95" t="s">
        <v>90</v>
      </c>
      <c r="B4635" s="94" t="s">
        <v>90</v>
      </c>
      <c r="C4635" s="94" t="s">
        <v>90</v>
      </c>
      <c r="D4635" s="91">
        <v>0</v>
      </c>
    </row>
    <row r="4636" spans="1:4" s="7" customFormat="1">
      <c r="A4636" s="95" t="s">
        <v>90</v>
      </c>
      <c r="B4636" s="94" t="s">
        <v>90</v>
      </c>
      <c r="C4636" s="94" t="s">
        <v>90</v>
      </c>
      <c r="D4636" s="91">
        <v>0</v>
      </c>
    </row>
    <row r="4637" spans="1:4" s="7" customFormat="1">
      <c r="A4637" s="95" t="s">
        <v>90</v>
      </c>
      <c r="B4637" s="94" t="s">
        <v>90</v>
      </c>
      <c r="C4637" s="94" t="s">
        <v>90</v>
      </c>
      <c r="D4637" s="91">
        <v>0</v>
      </c>
    </row>
    <row r="4638" spans="1:4" s="7" customFormat="1">
      <c r="A4638" s="95" t="s">
        <v>90</v>
      </c>
      <c r="B4638" s="94" t="s">
        <v>90</v>
      </c>
      <c r="C4638" s="94" t="s">
        <v>90</v>
      </c>
      <c r="D4638" s="91">
        <v>0</v>
      </c>
    </row>
    <row r="4639" spans="1:4" s="7" customFormat="1">
      <c r="A4639" s="95" t="s">
        <v>90</v>
      </c>
      <c r="B4639" s="94" t="s">
        <v>90</v>
      </c>
      <c r="C4639" s="94" t="s">
        <v>90</v>
      </c>
      <c r="D4639" s="91">
        <v>0</v>
      </c>
    </row>
    <row r="4640" spans="1:4" s="7" customFormat="1">
      <c r="A4640" s="95" t="s">
        <v>90</v>
      </c>
      <c r="B4640" s="94" t="s">
        <v>90</v>
      </c>
      <c r="C4640" s="94" t="s">
        <v>90</v>
      </c>
      <c r="D4640" s="91">
        <v>0</v>
      </c>
    </row>
    <row r="4641" spans="1:4" s="7" customFormat="1">
      <c r="A4641" s="95" t="s">
        <v>90</v>
      </c>
      <c r="B4641" s="94" t="s">
        <v>90</v>
      </c>
      <c r="C4641" s="94" t="s">
        <v>90</v>
      </c>
      <c r="D4641" s="91">
        <v>0</v>
      </c>
    </row>
    <row r="4642" spans="1:4" s="7" customFormat="1">
      <c r="A4642" s="95" t="s">
        <v>90</v>
      </c>
      <c r="B4642" s="94" t="s">
        <v>90</v>
      </c>
      <c r="C4642" s="94" t="s">
        <v>90</v>
      </c>
      <c r="D4642" s="91">
        <v>0</v>
      </c>
    </row>
    <row r="4643" spans="1:4" s="7" customFormat="1">
      <c r="A4643" s="95" t="s">
        <v>90</v>
      </c>
      <c r="B4643" s="94" t="s">
        <v>90</v>
      </c>
      <c r="C4643" s="94" t="s">
        <v>90</v>
      </c>
      <c r="D4643" s="91">
        <v>0</v>
      </c>
    </row>
    <row r="4644" spans="1:4" s="7" customFormat="1">
      <c r="A4644" s="95" t="s">
        <v>90</v>
      </c>
      <c r="B4644" s="94" t="s">
        <v>90</v>
      </c>
      <c r="C4644" s="94" t="s">
        <v>90</v>
      </c>
      <c r="D4644" s="91">
        <v>0</v>
      </c>
    </row>
    <row r="4645" spans="1:4" s="7" customFormat="1">
      <c r="A4645" s="95" t="s">
        <v>90</v>
      </c>
      <c r="B4645" s="94" t="s">
        <v>90</v>
      </c>
      <c r="C4645" s="94" t="s">
        <v>90</v>
      </c>
      <c r="D4645" s="91">
        <v>0</v>
      </c>
    </row>
    <row r="4646" spans="1:4" s="7" customFormat="1">
      <c r="A4646" s="95" t="s">
        <v>90</v>
      </c>
      <c r="B4646" s="94" t="s">
        <v>90</v>
      </c>
      <c r="C4646" s="94" t="s">
        <v>90</v>
      </c>
      <c r="D4646" s="91">
        <v>0</v>
      </c>
    </row>
    <row r="4647" spans="1:4" s="7" customFormat="1">
      <c r="A4647" s="95" t="s">
        <v>90</v>
      </c>
      <c r="B4647" s="94" t="s">
        <v>90</v>
      </c>
      <c r="C4647" s="94" t="s">
        <v>90</v>
      </c>
      <c r="D4647" s="91">
        <v>0</v>
      </c>
    </row>
    <row r="4648" spans="1:4" s="7" customFormat="1">
      <c r="A4648" s="95" t="s">
        <v>90</v>
      </c>
      <c r="B4648" s="94" t="s">
        <v>90</v>
      </c>
      <c r="C4648" s="94" t="s">
        <v>90</v>
      </c>
      <c r="D4648" s="91">
        <v>0</v>
      </c>
    </row>
    <row r="4649" spans="1:4" s="7" customFormat="1">
      <c r="A4649" s="95" t="s">
        <v>90</v>
      </c>
      <c r="B4649" s="94" t="s">
        <v>90</v>
      </c>
      <c r="C4649" s="94" t="s">
        <v>90</v>
      </c>
      <c r="D4649" s="91">
        <v>0</v>
      </c>
    </row>
    <row r="4650" spans="1:4" s="7" customFormat="1">
      <c r="A4650" s="95" t="s">
        <v>90</v>
      </c>
      <c r="B4650" s="94" t="s">
        <v>90</v>
      </c>
      <c r="C4650" s="94" t="s">
        <v>90</v>
      </c>
      <c r="D4650" s="91">
        <v>0</v>
      </c>
    </row>
    <row r="4651" spans="1:4" s="7" customFormat="1">
      <c r="A4651" s="95" t="s">
        <v>90</v>
      </c>
      <c r="B4651" s="94" t="s">
        <v>90</v>
      </c>
      <c r="C4651" s="94" t="s">
        <v>90</v>
      </c>
      <c r="D4651" s="91">
        <v>0</v>
      </c>
    </row>
    <row r="4652" spans="1:4" s="7" customFormat="1">
      <c r="A4652" s="95" t="s">
        <v>90</v>
      </c>
      <c r="B4652" s="94" t="s">
        <v>90</v>
      </c>
      <c r="C4652" s="94" t="s">
        <v>90</v>
      </c>
      <c r="D4652" s="91">
        <v>0</v>
      </c>
    </row>
    <row r="4653" spans="1:4" s="7" customFormat="1">
      <c r="A4653" s="95" t="s">
        <v>90</v>
      </c>
      <c r="B4653" s="94" t="s">
        <v>90</v>
      </c>
      <c r="C4653" s="94" t="s">
        <v>90</v>
      </c>
      <c r="D4653" s="91">
        <v>0</v>
      </c>
    </row>
    <row r="4654" spans="1:4" s="7" customFormat="1">
      <c r="A4654" s="95" t="s">
        <v>90</v>
      </c>
      <c r="B4654" s="94" t="s">
        <v>90</v>
      </c>
      <c r="C4654" s="94" t="s">
        <v>90</v>
      </c>
      <c r="D4654" s="91">
        <v>0</v>
      </c>
    </row>
    <row r="4655" spans="1:4" s="7" customFormat="1">
      <c r="A4655" s="95" t="s">
        <v>90</v>
      </c>
      <c r="B4655" s="94" t="s">
        <v>90</v>
      </c>
      <c r="C4655" s="94" t="s">
        <v>90</v>
      </c>
      <c r="D4655" s="91">
        <v>0</v>
      </c>
    </row>
    <row r="4656" spans="1:4" s="7" customFormat="1">
      <c r="A4656" s="95" t="s">
        <v>90</v>
      </c>
      <c r="B4656" s="94" t="s">
        <v>90</v>
      </c>
      <c r="C4656" s="94" t="s">
        <v>90</v>
      </c>
      <c r="D4656" s="91">
        <v>0</v>
      </c>
    </row>
    <row r="4657" spans="1:4" s="7" customFormat="1">
      <c r="A4657" s="95" t="s">
        <v>90</v>
      </c>
      <c r="B4657" s="94" t="s">
        <v>90</v>
      </c>
      <c r="C4657" s="94" t="s">
        <v>90</v>
      </c>
      <c r="D4657" s="91">
        <v>0</v>
      </c>
    </row>
    <row r="4658" spans="1:4" s="7" customFormat="1">
      <c r="A4658" s="95" t="s">
        <v>90</v>
      </c>
      <c r="B4658" s="94" t="s">
        <v>90</v>
      </c>
      <c r="C4658" s="94" t="s">
        <v>90</v>
      </c>
      <c r="D4658" s="91">
        <v>0</v>
      </c>
    </row>
    <row r="4659" spans="1:4" s="7" customFormat="1">
      <c r="A4659" s="95" t="s">
        <v>90</v>
      </c>
      <c r="B4659" s="94" t="s">
        <v>90</v>
      </c>
      <c r="C4659" s="94" t="s">
        <v>90</v>
      </c>
      <c r="D4659" s="91">
        <v>0</v>
      </c>
    </row>
    <row r="4660" spans="1:4" s="7" customFormat="1">
      <c r="A4660" s="95" t="s">
        <v>90</v>
      </c>
      <c r="B4660" s="94" t="s">
        <v>90</v>
      </c>
      <c r="C4660" s="94" t="s">
        <v>90</v>
      </c>
      <c r="D4660" s="91">
        <v>0</v>
      </c>
    </row>
    <row r="4661" spans="1:4" s="7" customFormat="1">
      <c r="A4661" s="95" t="s">
        <v>90</v>
      </c>
      <c r="B4661" s="94" t="s">
        <v>90</v>
      </c>
      <c r="C4661" s="94" t="s">
        <v>90</v>
      </c>
      <c r="D4661" s="91">
        <v>0</v>
      </c>
    </row>
    <row r="4662" spans="1:4" s="7" customFormat="1">
      <c r="A4662" s="95" t="s">
        <v>90</v>
      </c>
      <c r="B4662" s="94" t="s">
        <v>90</v>
      </c>
      <c r="C4662" s="94" t="s">
        <v>90</v>
      </c>
      <c r="D4662" s="91">
        <v>0</v>
      </c>
    </row>
    <row r="4663" spans="1:4" s="7" customFormat="1">
      <c r="A4663" s="95" t="s">
        <v>90</v>
      </c>
      <c r="B4663" s="94" t="s">
        <v>90</v>
      </c>
      <c r="C4663" s="94" t="s">
        <v>90</v>
      </c>
      <c r="D4663" s="91">
        <v>0</v>
      </c>
    </row>
    <row r="4664" spans="1:4" s="7" customFormat="1">
      <c r="A4664" s="95" t="s">
        <v>90</v>
      </c>
      <c r="B4664" s="94" t="s">
        <v>90</v>
      </c>
      <c r="C4664" s="94" t="s">
        <v>90</v>
      </c>
      <c r="D4664" s="91">
        <v>0</v>
      </c>
    </row>
    <row r="4665" spans="1:4" s="7" customFormat="1">
      <c r="A4665" s="95" t="s">
        <v>90</v>
      </c>
      <c r="B4665" s="94" t="s">
        <v>90</v>
      </c>
      <c r="C4665" s="94" t="s">
        <v>90</v>
      </c>
      <c r="D4665" s="91">
        <v>0</v>
      </c>
    </row>
    <row r="4666" spans="1:4" s="7" customFormat="1">
      <c r="A4666" s="95" t="s">
        <v>90</v>
      </c>
      <c r="B4666" s="94" t="s">
        <v>90</v>
      </c>
      <c r="C4666" s="94" t="s">
        <v>90</v>
      </c>
      <c r="D4666" s="91">
        <v>0</v>
      </c>
    </row>
    <row r="4667" spans="1:4" s="7" customFormat="1">
      <c r="A4667" s="95" t="s">
        <v>90</v>
      </c>
      <c r="B4667" s="94" t="s">
        <v>90</v>
      </c>
      <c r="C4667" s="94" t="s">
        <v>90</v>
      </c>
      <c r="D4667" s="91">
        <v>0</v>
      </c>
    </row>
    <row r="4668" spans="1:4" s="7" customFormat="1">
      <c r="A4668" s="95" t="s">
        <v>90</v>
      </c>
      <c r="B4668" s="94" t="s">
        <v>90</v>
      </c>
      <c r="C4668" s="94" t="s">
        <v>90</v>
      </c>
      <c r="D4668" s="91">
        <v>0</v>
      </c>
    </row>
    <row r="4669" spans="1:4" s="7" customFormat="1">
      <c r="A4669" s="95" t="s">
        <v>90</v>
      </c>
      <c r="B4669" s="94" t="s">
        <v>90</v>
      </c>
      <c r="C4669" s="94" t="s">
        <v>90</v>
      </c>
      <c r="D4669" s="91">
        <v>0</v>
      </c>
    </row>
    <row r="4670" spans="1:4" s="7" customFormat="1">
      <c r="A4670" s="95" t="s">
        <v>90</v>
      </c>
      <c r="B4670" s="94" t="s">
        <v>90</v>
      </c>
      <c r="C4670" s="94" t="s">
        <v>90</v>
      </c>
      <c r="D4670" s="91">
        <v>0</v>
      </c>
    </row>
    <row r="4671" spans="1:4" s="7" customFormat="1">
      <c r="A4671" s="95" t="s">
        <v>90</v>
      </c>
      <c r="B4671" s="94" t="s">
        <v>90</v>
      </c>
      <c r="C4671" s="94" t="s">
        <v>90</v>
      </c>
      <c r="D4671" s="91">
        <v>0</v>
      </c>
    </row>
    <row r="4672" spans="1:4" s="7" customFormat="1">
      <c r="A4672" s="95" t="s">
        <v>90</v>
      </c>
      <c r="B4672" s="94" t="s">
        <v>90</v>
      </c>
      <c r="C4672" s="94" t="s">
        <v>90</v>
      </c>
      <c r="D4672" s="91">
        <v>0</v>
      </c>
    </row>
    <row r="4673" spans="1:4" s="7" customFormat="1">
      <c r="A4673" s="95" t="s">
        <v>90</v>
      </c>
      <c r="B4673" s="94" t="s">
        <v>90</v>
      </c>
      <c r="C4673" s="94" t="s">
        <v>90</v>
      </c>
      <c r="D4673" s="91">
        <v>0</v>
      </c>
    </row>
    <row r="4674" spans="1:4" s="7" customFormat="1">
      <c r="A4674" s="95" t="s">
        <v>90</v>
      </c>
      <c r="B4674" s="94" t="s">
        <v>90</v>
      </c>
      <c r="C4674" s="94" t="s">
        <v>90</v>
      </c>
      <c r="D4674" s="91">
        <v>0</v>
      </c>
    </row>
    <row r="4675" spans="1:4" s="7" customFormat="1">
      <c r="A4675" s="95" t="s">
        <v>90</v>
      </c>
      <c r="B4675" s="94" t="s">
        <v>90</v>
      </c>
      <c r="C4675" s="94" t="s">
        <v>90</v>
      </c>
      <c r="D4675" s="91">
        <v>0</v>
      </c>
    </row>
    <row r="4676" spans="1:4" s="7" customFormat="1">
      <c r="A4676" s="95" t="s">
        <v>90</v>
      </c>
      <c r="B4676" s="94" t="s">
        <v>90</v>
      </c>
      <c r="C4676" s="94" t="s">
        <v>90</v>
      </c>
      <c r="D4676" s="91">
        <v>0</v>
      </c>
    </row>
    <row r="4677" spans="1:4" s="7" customFormat="1">
      <c r="A4677" s="95" t="s">
        <v>90</v>
      </c>
      <c r="B4677" s="94" t="s">
        <v>90</v>
      </c>
      <c r="C4677" s="94" t="s">
        <v>90</v>
      </c>
      <c r="D4677" s="91">
        <v>0</v>
      </c>
    </row>
    <row r="4678" spans="1:4" s="7" customFormat="1">
      <c r="A4678" s="95" t="s">
        <v>90</v>
      </c>
      <c r="B4678" s="94" t="s">
        <v>90</v>
      </c>
      <c r="C4678" s="94" t="s">
        <v>90</v>
      </c>
      <c r="D4678" s="91">
        <v>0</v>
      </c>
    </row>
    <row r="4679" spans="1:4" s="7" customFormat="1">
      <c r="A4679" s="95" t="s">
        <v>90</v>
      </c>
      <c r="B4679" s="94" t="s">
        <v>90</v>
      </c>
      <c r="C4679" s="94" t="s">
        <v>90</v>
      </c>
      <c r="D4679" s="91">
        <v>0</v>
      </c>
    </row>
    <row r="4680" spans="1:4" s="7" customFormat="1">
      <c r="A4680" s="95" t="s">
        <v>90</v>
      </c>
      <c r="B4680" s="94" t="s">
        <v>90</v>
      </c>
      <c r="C4680" s="94" t="s">
        <v>90</v>
      </c>
      <c r="D4680" s="91">
        <v>0</v>
      </c>
    </row>
    <row r="4681" spans="1:4" s="7" customFormat="1">
      <c r="A4681" s="95" t="s">
        <v>90</v>
      </c>
      <c r="B4681" s="94" t="s">
        <v>90</v>
      </c>
      <c r="C4681" s="94" t="s">
        <v>90</v>
      </c>
      <c r="D4681" s="91">
        <v>0</v>
      </c>
    </row>
    <row r="4682" spans="1:4" s="7" customFormat="1">
      <c r="A4682" s="95" t="s">
        <v>90</v>
      </c>
      <c r="B4682" s="94" t="s">
        <v>90</v>
      </c>
      <c r="C4682" s="94" t="s">
        <v>90</v>
      </c>
      <c r="D4682" s="91">
        <v>0</v>
      </c>
    </row>
    <row r="4683" spans="1:4" s="7" customFormat="1">
      <c r="A4683" s="95" t="s">
        <v>90</v>
      </c>
      <c r="B4683" s="94" t="s">
        <v>90</v>
      </c>
      <c r="C4683" s="94" t="s">
        <v>90</v>
      </c>
      <c r="D4683" s="91">
        <v>0</v>
      </c>
    </row>
    <row r="4684" spans="1:4" s="7" customFormat="1">
      <c r="A4684" s="95" t="s">
        <v>90</v>
      </c>
      <c r="B4684" s="94" t="s">
        <v>90</v>
      </c>
      <c r="C4684" s="94" t="s">
        <v>90</v>
      </c>
      <c r="D4684" s="91">
        <v>0</v>
      </c>
    </row>
    <row r="4685" spans="1:4" s="7" customFormat="1">
      <c r="A4685" s="95" t="s">
        <v>90</v>
      </c>
      <c r="B4685" s="94" t="s">
        <v>90</v>
      </c>
      <c r="C4685" s="94" t="s">
        <v>90</v>
      </c>
      <c r="D4685" s="91">
        <v>0</v>
      </c>
    </row>
    <row r="4686" spans="1:4" s="7" customFormat="1">
      <c r="A4686" s="95" t="s">
        <v>90</v>
      </c>
      <c r="B4686" s="94" t="s">
        <v>90</v>
      </c>
      <c r="C4686" s="94" t="s">
        <v>90</v>
      </c>
      <c r="D4686" s="91">
        <v>0</v>
      </c>
    </row>
    <row r="4687" spans="1:4" s="7" customFormat="1">
      <c r="A4687" s="95" t="s">
        <v>90</v>
      </c>
      <c r="B4687" s="94" t="s">
        <v>90</v>
      </c>
      <c r="C4687" s="94" t="s">
        <v>90</v>
      </c>
      <c r="D4687" s="91">
        <v>0</v>
      </c>
    </row>
    <row r="4688" spans="1:4" s="7" customFormat="1">
      <c r="A4688" s="95" t="s">
        <v>90</v>
      </c>
      <c r="B4688" s="94" t="s">
        <v>90</v>
      </c>
      <c r="C4688" s="94" t="s">
        <v>90</v>
      </c>
      <c r="D4688" s="91">
        <v>0</v>
      </c>
    </row>
    <row r="4689" spans="1:4" s="7" customFormat="1">
      <c r="A4689" s="95" t="s">
        <v>90</v>
      </c>
      <c r="B4689" s="94" t="s">
        <v>90</v>
      </c>
      <c r="C4689" s="94" t="s">
        <v>90</v>
      </c>
      <c r="D4689" s="91">
        <v>0</v>
      </c>
    </row>
    <row r="4690" spans="1:4" s="7" customFormat="1">
      <c r="A4690" s="95" t="s">
        <v>90</v>
      </c>
      <c r="B4690" s="94" t="s">
        <v>90</v>
      </c>
      <c r="C4690" s="94" t="s">
        <v>90</v>
      </c>
      <c r="D4690" s="91">
        <v>0</v>
      </c>
    </row>
    <row r="4691" spans="1:4" s="7" customFormat="1">
      <c r="A4691" s="95" t="s">
        <v>90</v>
      </c>
      <c r="B4691" s="94" t="s">
        <v>90</v>
      </c>
      <c r="C4691" s="94" t="s">
        <v>90</v>
      </c>
      <c r="D4691" s="91">
        <v>0</v>
      </c>
    </row>
    <row r="4692" spans="1:4" s="7" customFormat="1">
      <c r="A4692" s="95" t="s">
        <v>90</v>
      </c>
      <c r="B4692" s="94" t="s">
        <v>90</v>
      </c>
      <c r="C4692" s="94" t="s">
        <v>90</v>
      </c>
      <c r="D4692" s="91">
        <v>0</v>
      </c>
    </row>
    <row r="4693" spans="1:4" s="7" customFormat="1">
      <c r="A4693" s="95" t="s">
        <v>90</v>
      </c>
      <c r="B4693" s="94" t="s">
        <v>90</v>
      </c>
      <c r="C4693" s="94" t="s">
        <v>90</v>
      </c>
      <c r="D4693" s="91">
        <v>0</v>
      </c>
    </row>
    <row r="4694" spans="1:4" s="7" customFormat="1">
      <c r="A4694" s="95" t="s">
        <v>90</v>
      </c>
      <c r="B4694" s="94" t="s">
        <v>90</v>
      </c>
      <c r="C4694" s="94" t="s">
        <v>90</v>
      </c>
      <c r="D4694" s="91">
        <v>0</v>
      </c>
    </row>
    <row r="4695" spans="1:4" s="7" customFormat="1">
      <c r="A4695" s="95" t="s">
        <v>90</v>
      </c>
      <c r="B4695" s="94" t="s">
        <v>90</v>
      </c>
      <c r="C4695" s="94" t="s">
        <v>90</v>
      </c>
      <c r="D4695" s="91">
        <v>0</v>
      </c>
    </row>
    <row r="4696" spans="1:4" s="7" customFormat="1">
      <c r="A4696" s="95" t="s">
        <v>90</v>
      </c>
      <c r="B4696" s="94" t="s">
        <v>90</v>
      </c>
      <c r="C4696" s="94" t="s">
        <v>90</v>
      </c>
      <c r="D4696" s="91">
        <v>0</v>
      </c>
    </row>
    <row r="4697" spans="1:4" s="7" customFormat="1">
      <c r="A4697" s="95" t="s">
        <v>90</v>
      </c>
      <c r="B4697" s="94" t="s">
        <v>90</v>
      </c>
      <c r="C4697" s="94" t="s">
        <v>90</v>
      </c>
      <c r="D4697" s="91">
        <v>0</v>
      </c>
    </row>
    <row r="4698" spans="1:4" s="7" customFormat="1">
      <c r="A4698" s="95" t="s">
        <v>90</v>
      </c>
      <c r="B4698" s="94" t="s">
        <v>90</v>
      </c>
      <c r="C4698" s="94" t="s">
        <v>90</v>
      </c>
      <c r="D4698" s="91">
        <v>0</v>
      </c>
    </row>
    <row r="4699" spans="1:4" s="7" customFormat="1">
      <c r="A4699" s="95" t="s">
        <v>90</v>
      </c>
      <c r="B4699" s="94" t="s">
        <v>90</v>
      </c>
      <c r="C4699" s="94" t="s">
        <v>90</v>
      </c>
      <c r="D4699" s="91">
        <v>0</v>
      </c>
    </row>
    <row r="4700" spans="1:4" s="7" customFormat="1">
      <c r="A4700" s="95" t="s">
        <v>90</v>
      </c>
      <c r="B4700" s="94" t="s">
        <v>90</v>
      </c>
      <c r="C4700" s="94" t="s">
        <v>90</v>
      </c>
      <c r="D4700" s="91">
        <v>0</v>
      </c>
    </row>
    <row r="4701" spans="1:4" s="7" customFormat="1">
      <c r="A4701" s="95" t="s">
        <v>90</v>
      </c>
      <c r="B4701" s="94" t="s">
        <v>90</v>
      </c>
      <c r="C4701" s="94" t="s">
        <v>90</v>
      </c>
      <c r="D4701" s="91">
        <v>0</v>
      </c>
    </row>
    <row r="4702" spans="1:4" s="7" customFormat="1">
      <c r="A4702" s="95" t="s">
        <v>90</v>
      </c>
      <c r="B4702" s="94" t="s">
        <v>90</v>
      </c>
      <c r="C4702" s="94" t="s">
        <v>90</v>
      </c>
      <c r="D4702" s="91">
        <v>0</v>
      </c>
    </row>
    <row r="4703" spans="1:4" s="7" customFormat="1">
      <c r="A4703" s="95" t="s">
        <v>90</v>
      </c>
      <c r="B4703" s="94" t="s">
        <v>90</v>
      </c>
      <c r="C4703" s="94" t="s">
        <v>90</v>
      </c>
      <c r="D4703" s="91">
        <v>0</v>
      </c>
    </row>
    <row r="4704" spans="1:4" s="7" customFormat="1">
      <c r="A4704" s="95" t="s">
        <v>90</v>
      </c>
      <c r="B4704" s="94" t="s">
        <v>90</v>
      </c>
      <c r="C4704" s="94" t="s">
        <v>90</v>
      </c>
      <c r="D4704" s="91">
        <v>0</v>
      </c>
    </row>
    <row r="4705" spans="1:4" s="7" customFormat="1">
      <c r="A4705" s="95" t="s">
        <v>90</v>
      </c>
      <c r="B4705" s="94" t="s">
        <v>90</v>
      </c>
      <c r="C4705" s="94" t="s">
        <v>90</v>
      </c>
      <c r="D4705" s="91">
        <v>0</v>
      </c>
    </row>
    <row r="4706" spans="1:4" s="7" customFormat="1">
      <c r="A4706" s="95" t="s">
        <v>90</v>
      </c>
      <c r="B4706" s="94" t="s">
        <v>90</v>
      </c>
      <c r="C4706" s="94" t="s">
        <v>90</v>
      </c>
      <c r="D4706" s="91">
        <v>0</v>
      </c>
    </row>
    <row r="4707" spans="1:4" s="7" customFormat="1">
      <c r="A4707" s="95" t="s">
        <v>90</v>
      </c>
      <c r="B4707" s="94" t="s">
        <v>90</v>
      </c>
      <c r="C4707" s="94" t="s">
        <v>90</v>
      </c>
      <c r="D4707" s="91">
        <v>0</v>
      </c>
    </row>
    <row r="4708" spans="1:4" s="7" customFormat="1">
      <c r="A4708" s="95" t="s">
        <v>90</v>
      </c>
      <c r="B4708" s="94" t="s">
        <v>90</v>
      </c>
      <c r="C4708" s="94" t="s">
        <v>90</v>
      </c>
      <c r="D4708" s="91">
        <v>0</v>
      </c>
    </row>
    <row r="4709" spans="1:4" s="7" customFormat="1">
      <c r="A4709" s="95" t="s">
        <v>90</v>
      </c>
      <c r="B4709" s="94" t="s">
        <v>90</v>
      </c>
      <c r="C4709" s="94" t="s">
        <v>90</v>
      </c>
      <c r="D4709" s="91">
        <v>0</v>
      </c>
    </row>
    <row r="4710" spans="1:4" s="7" customFormat="1">
      <c r="A4710" s="95" t="s">
        <v>90</v>
      </c>
      <c r="B4710" s="94" t="s">
        <v>90</v>
      </c>
      <c r="C4710" s="94" t="s">
        <v>90</v>
      </c>
      <c r="D4710" s="91">
        <v>0</v>
      </c>
    </row>
    <row r="4711" spans="1:4" s="7" customFormat="1">
      <c r="A4711" s="95" t="s">
        <v>90</v>
      </c>
      <c r="B4711" s="94" t="s">
        <v>90</v>
      </c>
      <c r="C4711" s="94" t="s">
        <v>90</v>
      </c>
      <c r="D4711" s="91">
        <v>0</v>
      </c>
    </row>
    <row r="4712" spans="1:4" s="7" customFormat="1">
      <c r="A4712" s="95" t="s">
        <v>90</v>
      </c>
      <c r="B4712" s="94" t="s">
        <v>90</v>
      </c>
      <c r="C4712" s="94" t="s">
        <v>90</v>
      </c>
      <c r="D4712" s="91">
        <v>0</v>
      </c>
    </row>
    <row r="4713" spans="1:4" s="7" customFormat="1">
      <c r="A4713" s="95" t="s">
        <v>90</v>
      </c>
      <c r="B4713" s="94" t="s">
        <v>90</v>
      </c>
      <c r="C4713" s="94" t="s">
        <v>90</v>
      </c>
      <c r="D4713" s="91">
        <v>0</v>
      </c>
    </row>
    <row r="4714" spans="1:4" s="7" customFormat="1">
      <c r="A4714" s="95" t="s">
        <v>90</v>
      </c>
      <c r="B4714" s="94" t="s">
        <v>90</v>
      </c>
      <c r="C4714" s="94" t="s">
        <v>90</v>
      </c>
      <c r="D4714" s="91">
        <v>0</v>
      </c>
    </row>
    <row r="4715" spans="1:4" s="7" customFormat="1">
      <c r="A4715" s="95" t="s">
        <v>90</v>
      </c>
      <c r="B4715" s="94" t="s">
        <v>90</v>
      </c>
      <c r="C4715" s="94" t="s">
        <v>90</v>
      </c>
      <c r="D4715" s="91">
        <v>0</v>
      </c>
    </row>
    <row r="4716" spans="1:4" s="7" customFormat="1">
      <c r="A4716" s="95" t="s">
        <v>90</v>
      </c>
      <c r="B4716" s="94" t="s">
        <v>90</v>
      </c>
      <c r="C4716" s="94" t="s">
        <v>90</v>
      </c>
      <c r="D4716" s="91">
        <v>0</v>
      </c>
    </row>
    <row r="4717" spans="1:4" s="7" customFormat="1">
      <c r="A4717" s="95" t="s">
        <v>90</v>
      </c>
      <c r="B4717" s="94" t="s">
        <v>90</v>
      </c>
      <c r="C4717" s="94" t="s">
        <v>90</v>
      </c>
      <c r="D4717" s="91">
        <v>0</v>
      </c>
    </row>
    <row r="4718" spans="1:4" s="7" customFormat="1">
      <c r="A4718" s="95" t="s">
        <v>90</v>
      </c>
      <c r="B4718" s="94" t="s">
        <v>90</v>
      </c>
      <c r="C4718" s="94" t="s">
        <v>90</v>
      </c>
      <c r="D4718" s="91">
        <v>0</v>
      </c>
    </row>
    <row r="4719" spans="1:4" s="7" customFormat="1">
      <c r="A4719" s="95" t="s">
        <v>90</v>
      </c>
      <c r="B4719" s="94" t="s">
        <v>90</v>
      </c>
      <c r="C4719" s="94" t="s">
        <v>90</v>
      </c>
      <c r="D4719" s="91">
        <v>0</v>
      </c>
    </row>
    <row r="4720" spans="1:4" s="7" customFormat="1">
      <c r="A4720" s="95" t="s">
        <v>90</v>
      </c>
      <c r="B4720" s="94" t="s">
        <v>90</v>
      </c>
      <c r="C4720" s="94" t="s">
        <v>90</v>
      </c>
      <c r="D4720" s="91">
        <v>0</v>
      </c>
    </row>
    <row r="4721" spans="1:4" s="7" customFormat="1">
      <c r="A4721" s="95" t="s">
        <v>90</v>
      </c>
      <c r="B4721" s="94" t="s">
        <v>90</v>
      </c>
      <c r="C4721" s="94" t="s">
        <v>90</v>
      </c>
      <c r="D4721" s="91">
        <v>0</v>
      </c>
    </row>
    <row r="4722" spans="1:4" s="7" customFormat="1">
      <c r="A4722" s="95" t="s">
        <v>90</v>
      </c>
      <c r="B4722" s="94" t="s">
        <v>90</v>
      </c>
      <c r="C4722" s="94" t="s">
        <v>90</v>
      </c>
      <c r="D4722" s="91">
        <v>0</v>
      </c>
    </row>
    <row r="4723" spans="1:4" s="7" customFormat="1">
      <c r="A4723" s="95" t="s">
        <v>90</v>
      </c>
      <c r="B4723" s="94" t="s">
        <v>90</v>
      </c>
      <c r="C4723" s="94" t="s">
        <v>90</v>
      </c>
      <c r="D4723" s="91">
        <v>0</v>
      </c>
    </row>
    <row r="4724" spans="1:4" s="7" customFormat="1">
      <c r="A4724" s="95" t="s">
        <v>90</v>
      </c>
      <c r="B4724" s="94" t="s">
        <v>90</v>
      </c>
      <c r="C4724" s="94" t="s">
        <v>90</v>
      </c>
      <c r="D4724" s="91">
        <v>0</v>
      </c>
    </row>
    <row r="4725" spans="1:4" s="7" customFormat="1">
      <c r="A4725" s="95" t="s">
        <v>90</v>
      </c>
      <c r="B4725" s="94" t="s">
        <v>90</v>
      </c>
      <c r="C4725" s="94" t="s">
        <v>90</v>
      </c>
      <c r="D4725" s="91">
        <v>0</v>
      </c>
    </row>
    <row r="4726" spans="1:4" s="7" customFormat="1">
      <c r="A4726" s="95" t="s">
        <v>90</v>
      </c>
      <c r="B4726" s="94" t="s">
        <v>90</v>
      </c>
      <c r="C4726" s="94" t="s">
        <v>90</v>
      </c>
      <c r="D4726" s="91">
        <v>0</v>
      </c>
    </row>
    <row r="4727" spans="1:4" s="7" customFormat="1">
      <c r="A4727" s="95" t="s">
        <v>90</v>
      </c>
      <c r="B4727" s="94" t="s">
        <v>90</v>
      </c>
      <c r="C4727" s="94" t="s">
        <v>90</v>
      </c>
      <c r="D4727" s="91">
        <v>0</v>
      </c>
    </row>
    <row r="4728" spans="1:4" s="7" customFormat="1">
      <c r="A4728" s="95" t="s">
        <v>90</v>
      </c>
      <c r="B4728" s="94" t="s">
        <v>90</v>
      </c>
      <c r="C4728" s="94" t="s">
        <v>90</v>
      </c>
      <c r="D4728" s="91">
        <v>0</v>
      </c>
    </row>
    <row r="4729" spans="1:4" s="7" customFormat="1">
      <c r="A4729" s="95" t="s">
        <v>90</v>
      </c>
      <c r="B4729" s="94" t="s">
        <v>90</v>
      </c>
      <c r="C4729" s="94" t="s">
        <v>90</v>
      </c>
      <c r="D4729" s="91">
        <v>0</v>
      </c>
    </row>
    <row r="4730" spans="1:4" s="7" customFormat="1">
      <c r="A4730" s="95" t="s">
        <v>90</v>
      </c>
      <c r="B4730" s="94" t="s">
        <v>90</v>
      </c>
      <c r="C4730" s="94" t="s">
        <v>90</v>
      </c>
      <c r="D4730" s="91">
        <v>0</v>
      </c>
    </row>
    <row r="4731" spans="1:4" s="7" customFormat="1">
      <c r="A4731" s="95" t="s">
        <v>90</v>
      </c>
      <c r="B4731" s="94" t="s">
        <v>90</v>
      </c>
      <c r="C4731" s="94" t="s">
        <v>90</v>
      </c>
      <c r="D4731" s="91">
        <v>0</v>
      </c>
    </row>
    <row r="4732" spans="1:4" s="7" customFormat="1">
      <c r="A4732" s="95" t="s">
        <v>90</v>
      </c>
      <c r="B4732" s="94" t="s">
        <v>90</v>
      </c>
      <c r="C4732" s="94" t="s">
        <v>90</v>
      </c>
      <c r="D4732" s="91">
        <v>0</v>
      </c>
    </row>
    <row r="4733" spans="1:4" s="7" customFormat="1">
      <c r="A4733" s="95" t="s">
        <v>90</v>
      </c>
      <c r="B4733" s="94" t="s">
        <v>90</v>
      </c>
      <c r="C4733" s="94" t="s">
        <v>90</v>
      </c>
      <c r="D4733" s="91">
        <v>0</v>
      </c>
    </row>
    <row r="4734" spans="1:4" s="7" customFormat="1">
      <c r="A4734" s="95" t="s">
        <v>90</v>
      </c>
      <c r="B4734" s="94" t="s">
        <v>90</v>
      </c>
      <c r="C4734" s="94" t="s">
        <v>90</v>
      </c>
      <c r="D4734" s="91">
        <v>0</v>
      </c>
    </row>
    <row r="4735" spans="1:4" s="7" customFormat="1">
      <c r="A4735" s="95" t="s">
        <v>90</v>
      </c>
      <c r="B4735" s="94" t="s">
        <v>90</v>
      </c>
      <c r="C4735" s="94" t="s">
        <v>90</v>
      </c>
      <c r="D4735" s="91">
        <v>0</v>
      </c>
    </row>
    <row r="4736" spans="1:4" s="7" customFormat="1">
      <c r="A4736" s="95" t="s">
        <v>90</v>
      </c>
      <c r="B4736" s="94" t="s">
        <v>90</v>
      </c>
      <c r="C4736" s="94" t="s">
        <v>90</v>
      </c>
      <c r="D4736" s="91">
        <v>0</v>
      </c>
    </row>
    <row r="4737" spans="1:4" s="7" customFormat="1">
      <c r="A4737" s="95" t="s">
        <v>90</v>
      </c>
      <c r="B4737" s="94" t="s">
        <v>90</v>
      </c>
      <c r="C4737" s="94" t="s">
        <v>90</v>
      </c>
      <c r="D4737" s="91">
        <v>0</v>
      </c>
    </row>
    <row r="4738" spans="1:4" s="7" customFormat="1">
      <c r="A4738" s="95" t="s">
        <v>90</v>
      </c>
      <c r="B4738" s="94" t="s">
        <v>90</v>
      </c>
      <c r="C4738" s="94" t="s">
        <v>90</v>
      </c>
      <c r="D4738" s="91">
        <v>0</v>
      </c>
    </row>
    <row r="4739" spans="1:4" s="7" customFormat="1">
      <c r="A4739" s="95" t="s">
        <v>90</v>
      </c>
      <c r="B4739" s="94" t="s">
        <v>90</v>
      </c>
      <c r="C4739" s="94" t="s">
        <v>90</v>
      </c>
      <c r="D4739" s="91">
        <v>0</v>
      </c>
    </row>
    <row r="4740" spans="1:4" s="7" customFormat="1">
      <c r="A4740" s="95" t="s">
        <v>90</v>
      </c>
      <c r="B4740" s="94" t="s">
        <v>90</v>
      </c>
      <c r="C4740" s="94" t="s">
        <v>90</v>
      </c>
      <c r="D4740" s="91">
        <v>0</v>
      </c>
    </row>
    <row r="4741" spans="1:4" s="7" customFormat="1">
      <c r="A4741" s="95" t="s">
        <v>90</v>
      </c>
      <c r="B4741" s="94" t="s">
        <v>90</v>
      </c>
      <c r="C4741" s="94" t="s">
        <v>90</v>
      </c>
      <c r="D4741" s="91">
        <v>0</v>
      </c>
    </row>
    <row r="4742" spans="1:4" s="7" customFormat="1">
      <c r="A4742" s="95" t="s">
        <v>90</v>
      </c>
      <c r="B4742" s="94" t="s">
        <v>90</v>
      </c>
      <c r="C4742" s="94" t="s">
        <v>90</v>
      </c>
      <c r="D4742" s="91">
        <v>0</v>
      </c>
    </row>
    <row r="4743" spans="1:4" s="7" customFormat="1">
      <c r="A4743" s="95" t="s">
        <v>90</v>
      </c>
      <c r="B4743" s="94" t="s">
        <v>90</v>
      </c>
      <c r="C4743" s="94" t="s">
        <v>90</v>
      </c>
      <c r="D4743" s="91">
        <v>0</v>
      </c>
    </row>
    <row r="4744" spans="1:4" s="7" customFormat="1">
      <c r="A4744" s="95" t="s">
        <v>90</v>
      </c>
      <c r="B4744" s="94" t="s">
        <v>90</v>
      </c>
      <c r="C4744" s="94" t="s">
        <v>90</v>
      </c>
      <c r="D4744" s="91">
        <v>0</v>
      </c>
    </row>
    <row r="4745" spans="1:4" s="7" customFormat="1">
      <c r="A4745" s="95" t="s">
        <v>90</v>
      </c>
      <c r="B4745" s="94" t="s">
        <v>90</v>
      </c>
      <c r="C4745" s="94" t="s">
        <v>90</v>
      </c>
      <c r="D4745" s="91">
        <v>0</v>
      </c>
    </row>
    <row r="4746" spans="1:4" s="7" customFormat="1">
      <c r="A4746" s="95" t="s">
        <v>90</v>
      </c>
      <c r="B4746" s="94" t="s">
        <v>90</v>
      </c>
      <c r="C4746" s="94" t="s">
        <v>90</v>
      </c>
      <c r="D4746" s="91">
        <v>0</v>
      </c>
    </row>
    <row r="4747" spans="1:4" s="7" customFormat="1">
      <c r="A4747" s="95" t="s">
        <v>90</v>
      </c>
      <c r="B4747" s="94" t="s">
        <v>90</v>
      </c>
      <c r="C4747" s="94" t="s">
        <v>90</v>
      </c>
      <c r="D4747" s="91">
        <v>0</v>
      </c>
    </row>
    <row r="4748" spans="1:4" s="7" customFormat="1">
      <c r="A4748" s="95" t="s">
        <v>90</v>
      </c>
      <c r="B4748" s="94" t="s">
        <v>90</v>
      </c>
      <c r="C4748" s="94" t="s">
        <v>90</v>
      </c>
      <c r="D4748" s="91">
        <v>0</v>
      </c>
    </row>
    <row r="4749" spans="1:4" s="7" customFormat="1">
      <c r="A4749" s="95" t="s">
        <v>90</v>
      </c>
      <c r="B4749" s="94" t="s">
        <v>90</v>
      </c>
      <c r="C4749" s="94" t="s">
        <v>90</v>
      </c>
      <c r="D4749" s="91">
        <v>0</v>
      </c>
    </row>
    <row r="4750" spans="1:4" s="7" customFormat="1">
      <c r="A4750" s="95" t="s">
        <v>90</v>
      </c>
      <c r="B4750" s="94" t="s">
        <v>90</v>
      </c>
      <c r="C4750" s="94" t="s">
        <v>90</v>
      </c>
      <c r="D4750" s="91">
        <v>0</v>
      </c>
    </row>
    <row r="4751" spans="1:4" s="7" customFormat="1">
      <c r="A4751" s="95" t="s">
        <v>90</v>
      </c>
      <c r="B4751" s="94" t="s">
        <v>90</v>
      </c>
      <c r="C4751" s="94" t="s">
        <v>90</v>
      </c>
      <c r="D4751" s="91">
        <v>0</v>
      </c>
    </row>
    <row r="4752" spans="1:4" s="7" customFormat="1">
      <c r="A4752" s="95" t="s">
        <v>90</v>
      </c>
      <c r="B4752" s="94" t="s">
        <v>90</v>
      </c>
      <c r="C4752" s="94" t="s">
        <v>90</v>
      </c>
      <c r="D4752" s="91">
        <v>0</v>
      </c>
    </row>
    <row r="4753" spans="1:4" s="7" customFormat="1">
      <c r="A4753" s="95" t="s">
        <v>90</v>
      </c>
      <c r="B4753" s="94" t="s">
        <v>90</v>
      </c>
      <c r="C4753" s="94" t="s">
        <v>90</v>
      </c>
      <c r="D4753" s="91">
        <v>0</v>
      </c>
    </row>
    <row r="4754" spans="1:4" s="7" customFormat="1">
      <c r="A4754" s="95" t="s">
        <v>90</v>
      </c>
      <c r="B4754" s="94" t="s">
        <v>90</v>
      </c>
      <c r="C4754" s="94" t="s">
        <v>90</v>
      </c>
      <c r="D4754" s="91">
        <v>0</v>
      </c>
    </row>
    <row r="4755" spans="1:4" s="7" customFormat="1">
      <c r="A4755" s="95" t="s">
        <v>90</v>
      </c>
      <c r="B4755" s="94" t="s">
        <v>90</v>
      </c>
      <c r="C4755" s="94" t="s">
        <v>90</v>
      </c>
      <c r="D4755" s="91">
        <v>0</v>
      </c>
    </row>
    <row r="4756" spans="1:4" s="7" customFormat="1">
      <c r="A4756" s="95" t="s">
        <v>90</v>
      </c>
      <c r="B4756" s="94" t="s">
        <v>90</v>
      </c>
      <c r="C4756" s="94" t="s">
        <v>90</v>
      </c>
      <c r="D4756" s="91">
        <v>0</v>
      </c>
    </row>
    <row r="4757" spans="1:4" s="7" customFormat="1">
      <c r="A4757" s="95" t="s">
        <v>90</v>
      </c>
      <c r="B4757" s="94" t="s">
        <v>90</v>
      </c>
      <c r="C4757" s="94" t="s">
        <v>90</v>
      </c>
      <c r="D4757" s="91">
        <v>0</v>
      </c>
    </row>
    <row r="4758" spans="1:4" s="7" customFormat="1">
      <c r="A4758" s="95" t="s">
        <v>90</v>
      </c>
      <c r="B4758" s="94" t="s">
        <v>90</v>
      </c>
      <c r="C4758" s="94" t="s">
        <v>90</v>
      </c>
      <c r="D4758" s="91">
        <v>0</v>
      </c>
    </row>
    <row r="4759" spans="1:4" s="7" customFormat="1">
      <c r="A4759" s="95" t="s">
        <v>90</v>
      </c>
      <c r="B4759" s="94" t="s">
        <v>90</v>
      </c>
      <c r="C4759" s="94" t="s">
        <v>90</v>
      </c>
      <c r="D4759" s="91">
        <v>0</v>
      </c>
    </row>
    <row r="4760" spans="1:4" s="7" customFormat="1">
      <c r="A4760" s="95" t="s">
        <v>90</v>
      </c>
      <c r="B4760" s="94" t="s">
        <v>90</v>
      </c>
      <c r="C4760" s="94" t="s">
        <v>90</v>
      </c>
      <c r="D4760" s="91">
        <v>0</v>
      </c>
    </row>
    <row r="4761" spans="1:4" s="7" customFormat="1">
      <c r="A4761" s="95" t="s">
        <v>90</v>
      </c>
      <c r="B4761" s="94" t="s">
        <v>90</v>
      </c>
      <c r="C4761" s="94" t="s">
        <v>90</v>
      </c>
      <c r="D4761" s="91">
        <v>0</v>
      </c>
    </row>
    <row r="4762" spans="1:4" s="7" customFormat="1">
      <c r="A4762" s="95" t="s">
        <v>90</v>
      </c>
      <c r="B4762" s="94" t="s">
        <v>90</v>
      </c>
      <c r="C4762" s="94" t="s">
        <v>90</v>
      </c>
      <c r="D4762" s="91">
        <v>0</v>
      </c>
    </row>
    <row r="4763" spans="1:4" s="7" customFormat="1">
      <c r="A4763" s="95" t="s">
        <v>90</v>
      </c>
      <c r="B4763" s="94" t="s">
        <v>90</v>
      </c>
      <c r="C4763" s="94" t="s">
        <v>90</v>
      </c>
      <c r="D4763" s="91">
        <v>0</v>
      </c>
    </row>
    <row r="4764" spans="1:4" s="7" customFormat="1">
      <c r="A4764" s="95" t="s">
        <v>90</v>
      </c>
      <c r="B4764" s="94" t="s">
        <v>90</v>
      </c>
      <c r="C4764" s="94" t="s">
        <v>90</v>
      </c>
      <c r="D4764" s="91">
        <v>0</v>
      </c>
    </row>
    <row r="4765" spans="1:4" s="7" customFormat="1">
      <c r="A4765" s="95" t="s">
        <v>90</v>
      </c>
      <c r="B4765" s="94" t="s">
        <v>90</v>
      </c>
      <c r="C4765" s="94" t="s">
        <v>90</v>
      </c>
      <c r="D4765" s="91">
        <v>0</v>
      </c>
    </row>
    <row r="4766" spans="1:4" s="7" customFormat="1">
      <c r="A4766" s="95" t="s">
        <v>90</v>
      </c>
      <c r="B4766" s="94" t="s">
        <v>90</v>
      </c>
      <c r="C4766" s="94" t="s">
        <v>90</v>
      </c>
      <c r="D4766" s="91">
        <v>0</v>
      </c>
    </row>
    <row r="4767" spans="1:4" s="7" customFormat="1">
      <c r="A4767" s="95" t="s">
        <v>90</v>
      </c>
      <c r="B4767" s="94" t="s">
        <v>90</v>
      </c>
      <c r="C4767" s="94" t="s">
        <v>90</v>
      </c>
      <c r="D4767" s="91">
        <v>0</v>
      </c>
    </row>
    <row r="4768" spans="1:4" s="7" customFormat="1">
      <c r="A4768" s="95" t="s">
        <v>90</v>
      </c>
      <c r="B4768" s="94" t="s">
        <v>90</v>
      </c>
      <c r="C4768" s="94" t="s">
        <v>90</v>
      </c>
      <c r="D4768" s="91">
        <v>0</v>
      </c>
    </row>
    <row r="4769" spans="1:4" s="7" customFormat="1">
      <c r="A4769" s="95" t="s">
        <v>90</v>
      </c>
      <c r="B4769" s="94" t="s">
        <v>90</v>
      </c>
      <c r="C4769" s="94" t="s">
        <v>90</v>
      </c>
      <c r="D4769" s="91">
        <v>0</v>
      </c>
    </row>
    <row r="4770" spans="1:4" s="7" customFormat="1">
      <c r="A4770" s="95" t="s">
        <v>90</v>
      </c>
      <c r="B4770" s="94" t="s">
        <v>90</v>
      </c>
      <c r="C4770" s="94" t="s">
        <v>90</v>
      </c>
      <c r="D4770" s="91">
        <v>0</v>
      </c>
    </row>
    <row r="4771" spans="1:4" s="7" customFormat="1">
      <c r="A4771" s="95" t="s">
        <v>90</v>
      </c>
      <c r="B4771" s="94" t="s">
        <v>90</v>
      </c>
      <c r="C4771" s="94" t="s">
        <v>90</v>
      </c>
      <c r="D4771" s="91">
        <v>0</v>
      </c>
    </row>
    <row r="4772" spans="1:4" s="7" customFormat="1">
      <c r="A4772" s="95" t="s">
        <v>90</v>
      </c>
      <c r="B4772" s="94" t="s">
        <v>90</v>
      </c>
      <c r="C4772" s="94" t="s">
        <v>90</v>
      </c>
      <c r="D4772" s="91">
        <v>0</v>
      </c>
    </row>
    <row r="4773" spans="1:4" s="7" customFormat="1">
      <c r="A4773" s="95" t="s">
        <v>90</v>
      </c>
      <c r="B4773" s="94" t="s">
        <v>90</v>
      </c>
      <c r="C4773" s="94" t="s">
        <v>90</v>
      </c>
      <c r="D4773" s="91">
        <v>0</v>
      </c>
    </row>
    <row r="4774" spans="1:4" s="7" customFormat="1">
      <c r="A4774" s="95" t="s">
        <v>90</v>
      </c>
      <c r="B4774" s="94" t="s">
        <v>90</v>
      </c>
      <c r="C4774" s="94" t="s">
        <v>90</v>
      </c>
      <c r="D4774" s="91">
        <v>0</v>
      </c>
    </row>
    <row r="4775" spans="1:4" s="7" customFormat="1">
      <c r="A4775" s="95" t="s">
        <v>90</v>
      </c>
      <c r="B4775" s="94" t="s">
        <v>90</v>
      </c>
      <c r="C4775" s="94" t="s">
        <v>90</v>
      </c>
      <c r="D4775" s="91">
        <v>0</v>
      </c>
    </row>
    <row r="4776" spans="1:4" s="7" customFormat="1">
      <c r="A4776" s="95" t="s">
        <v>90</v>
      </c>
      <c r="B4776" s="94" t="s">
        <v>90</v>
      </c>
      <c r="C4776" s="94" t="s">
        <v>90</v>
      </c>
      <c r="D4776" s="91">
        <v>0</v>
      </c>
    </row>
    <row r="4777" spans="1:4" s="7" customFormat="1">
      <c r="A4777" s="95" t="s">
        <v>90</v>
      </c>
      <c r="B4777" s="94" t="s">
        <v>90</v>
      </c>
      <c r="C4777" s="94" t="s">
        <v>90</v>
      </c>
      <c r="D4777" s="91">
        <v>0</v>
      </c>
    </row>
    <row r="4778" spans="1:4" s="7" customFormat="1">
      <c r="A4778" s="95" t="s">
        <v>90</v>
      </c>
      <c r="B4778" s="94" t="s">
        <v>90</v>
      </c>
      <c r="C4778" s="94" t="s">
        <v>90</v>
      </c>
      <c r="D4778" s="91">
        <v>0</v>
      </c>
    </row>
    <row r="4779" spans="1:4" s="7" customFormat="1">
      <c r="A4779" s="95" t="s">
        <v>90</v>
      </c>
      <c r="B4779" s="94" t="s">
        <v>90</v>
      </c>
      <c r="C4779" s="94" t="s">
        <v>90</v>
      </c>
      <c r="D4779" s="91">
        <v>0</v>
      </c>
    </row>
    <row r="4780" spans="1:4" s="7" customFormat="1">
      <c r="A4780" s="95" t="s">
        <v>90</v>
      </c>
      <c r="B4780" s="94" t="s">
        <v>90</v>
      </c>
      <c r="C4780" s="94" t="s">
        <v>90</v>
      </c>
      <c r="D4780" s="91">
        <v>0</v>
      </c>
    </row>
    <row r="4781" spans="1:4" s="7" customFormat="1">
      <c r="A4781" s="95" t="s">
        <v>90</v>
      </c>
      <c r="B4781" s="94" t="s">
        <v>90</v>
      </c>
      <c r="C4781" s="94" t="s">
        <v>90</v>
      </c>
      <c r="D4781" s="91">
        <v>0</v>
      </c>
    </row>
    <row r="4782" spans="1:4" s="7" customFormat="1">
      <c r="A4782" s="95" t="s">
        <v>90</v>
      </c>
      <c r="B4782" s="94" t="s">
        <v>90</v>
      </c>
      <c r="C4782" s="94" t="s">
        <v>90</v>
      </c>
      <c r="D4782" s="91">
        <v>0</v>
      </c>
    </row>
    <row r="4783" spans="1:4" s="7" customFormat="1">
      <c r="A4783" s="95" t="s">
        <v>90</v>
      </c>
      <c r="B4783" s="94" t="s">
        <v>90</v>
      </c>
      <c r="C4783" s="94" t="s">
        <v>90</v>
      </c>
      <c r="D4783" s="91">
        <v>0</v>
      </c>
    </row>
    <row r="4784" spans="1:4" s="7" customFormat="1">
      <c r="A4784" s="95" t="s">
        <v>90</v>
      </c>
      <c r="B4784" s="94" t="s">
        <v>90</v>
      </c>
      <c r="C4784" s="94" t="s">
        <v>90</v>
      </c>
      <c r="D4784" s="91">
        <v>0</v>
      </c>
    </row>
    <row r="4785" spans="1:4" s="7" customFormat="1">
      <c r="A4785" s="95" t="s">
        <v>90</v>
      </c>
      <c r="B4785" s="94" t="s">
        <v>90</v>
      </c>
      <c r="C4785" s="94" t="s">
        <v>90</v>
      </c>
      <c r="D4785" s="91">
        <v>0</v>
      </c>
    </row>
    <row r="4786" spans="1:4" s="7" customFormat="1">
      <c r="A4786" s="95" t="s">
        <v>90</v>
      </c>
      <c r="B4786" s="94" t="s">
        <v>90</v>
      </c>
      <c r="C4786" s="94" t="s">
        <v>90</v>
      </c>
      <c r="D4786" s="91">
        <v>0</v>
      </c>
    </row>
    <row r="4787" spans="1:4" s="7" customFormat="1">
      <c r="A4787" s="95" t="s">
        <v>90</v>
      </c>
      <c r="B4787" s="94" t="s">
        <v>90</v>
      </c>
      <c r="C4787" s="94" t="s">
        <v>90</v>
      </c>
      <c r="D4787" s="91">
        <v>0</v>
      </c>
    </row>
    <row r="4788" spans="1:4" s="7" customFormat="1">
      <c r="A4788" s="95" t="s">
        <v>90</v>
      </c>
      <c r="B4788" s="94" t="s">
        <v>90</v>
      </c>
      <c r="C4788" s="94" t="s">
        <v>90</v>
      </c>
      <c r="D4788" s="91">
        <v>0</v>
      </c>
    </row>
    <row r="4789" spans="1:4" s="7" customFormat="1">
      <c r="A4789" s="95" t="s">
        <v>90</v>
      </c>
      <c r="B4789" s="94" t="s">
        <v>90</v>
      </c>
      <c r="C4789" s="94" t="s">
        <v>90</v>
      </c>
      <c r="D4789" s="91">
        <v>0</v>
      </c>
    </row>
    <row r="4790" spans="1:4" s="7" customFormat="1">
      <c r="A4790" s="95" t="s">
        <v>90</v>
      </c>
      <c r="B4790" s="94" t="s">
        <v>90</v>
      </c>
      <c r="C4790" s="94" t="s">
        <v>90</v>
      </c>
      <c r="D4790" s="91">
        <v>0</v>
      </c>
    </row>
    <row r="4791" spans="1:4" s="7" customFormat="1">
      <c r="A4791" s="95" t="s">
        <v>90</v>
      </c>
      <c r="B4791" s="94" t="s">
        <v>90</v>
      </c>
      <c r="C4791" s="94" t="s">
        <v>90</v>
      </c>
      <c r="D4791" s="91">
        <v>0</v>
      </c>
    </row>
    <row r="4792" spans="1:4" s="7" customFormat="1">
      <c r="A4792" s="95" t="s">
        <v>90</v>
      </c>
      <c r="B4792" s="94" t="s">
        <v>90</v>
      </c>
      <c r="C4792" s="94" t="s">
        <v>90</v>
      </c>
      <c r="D4792" s="91">
        <v>0</v>
      </c>
    </row>
    <row r="4793" spans="1:4" s="7" customFormat="1">
      <c r="A4793" s="95" t="s">
        <v>90</v>
      </c>
      <c r="B4793" s="94" t="s">
        <v>90</v>
      </c>
      <c r="C4793" s="94" t="s">
        <v>90</v>
      </c>
      <c r="D4793" s="91">
        <v>0</v>
      </c>
    </row>
    <row r="4794" spans="1:4" s="7" customFormat="1">
      <c r="A4794" s="95" t="s">
        <v>90</v>
      </c>
      <c r="B4794" s="94" t="s">
        <v>90</v>
      </c>
      <c r="C4794" s="94" t="s">
        <v>90</v>
      </c>
      <c r="D4794" s="91">
        <v>0</v>
      </c>
    </row>
    <row r="4795" spans="1:4" s="7" customFormat="1">
      <c r="A4795" s="95" t="s">
        <v>90</v>
      </c>
      <c r="B4795" s="94" t="s">
        <v>90</v>
      </c>
      <c r="C4795" s="94" t="s">
        <v>90</v>
      </c>
      <c r="D4795" s="91">
        <v>0</v>
      </c>
    </row>
    <row r="4796" spans="1:4" s="7" customFormat="1">
      <c r="A4796" s="95" t="s">
        <v>90</v>
      </c>
      <c r="B4796" s="94" t="s">
        <v>90</v>
      </c>
      <c r="C4796" s="94" t="s">
        <v>90</v>
      </c>
      <c r="D4796" s="91">
        <v>0</v>
      </c>
    </row>
    <row r="4797" spans="1:4" s="7" customFormat="1">
      <c r="A4797" s="95" t="s">
        <v>90</v>
      </c>
      <c r="B4797" s="94" t="s">
        <v>90</v>
      </c>
      <c r="C4797" s="94" t="s">
        <v>90</v>
      </c>
      <c r="D4797" s="91">
        <v>0</v>
      </c>
    </row>
    <row r="4798" spans="1:4" s="7" customFormat="1">
      <c r="A4798" s="95" t="s">
        <v>90</v>
      </c>
      <c r="B4798" s="94" t="s">
        <v>90</v>
      </c>
      <c r="C4798" s="94" t="s">
        <v>90</v>
      </c>
      <c r="D4798" s="91">
        <v>0</v>
      </c>
    </row>
    <row r="4799" spans="1:4" s="7" customFormat="1">
      <c r="A4799" s="95" t="s">
        <v>90</v>
      </c>
      <c r="B4799" s="94" t="s">
        <v>90</v>
      </c>
      <c r="C4799" s="94" t="s">
        <v>90</v>
      </c>
      <c r="D4799" s="91">
        <v>0</v>
      </c>
    </row>
    <row r="4800" spans="1:4" s="7" customFormat="1">
      <c r="A4800" s="95" t="s">
        <v>90</v>
      </c>
      <c r="B4800" s="94" t="s">
        <v>90</v>
      </c>
      <c r="C4800" s="94" t="s">
        <v>90</v>
      </c>
      <c r="D4800" s="91">
        <v>0</v>
      </c>
    </row>
    <row r="4801" spans="1:4" s="7" customFormat="1">
      <c r="A4801" s="95" t="s">
        <v>90</v>
      </c>
      <c r="B4801" s="94" t="s">
        <v>90</v>
      </c>
      <c r="C4801" s="94" t="s">
        <v>90</v>
      </c>
      <c r="D4801" s="91">
        <v>0</v>
      </c>
    </row>
    <row r="4802" spans="1:4" s="7" customFormat="1">
      <c r="A4802" s="95" t="s">
        <v>90</v>
      </c>
      <c r="B4802" s="94" t="s">
        <v>90</v>
      </c>
      <c r="C4802" s="94" t="s">
        <v>90</v>
      </c>
      <c r="D4802" s="91">
        <v>0</v>
      </c>
    </row>
    <row r="4803" spans="1:4" s="7" customFormat="1">
      <c r="A4803" s="95" t="s">
        <v>90</v>
      </c>
      <c r="B4803" s="94" t="s">
        <v>90</v>
      </c>
      <c r="C4803" s="94" t="s">
        <v>90</v>
      </c>
      <c r="D4803" s="91">
        <v>0</v>
      </c>
    </row>
    <row r="4804" spans="1:4" s="7" customFormat="1">
      <c r="A4804" s="95" t="s">
        <v>90</v>
      </c>
      <c r="B4804" s="94" t="s">
        <v>90</v>
      </c>
      <c r="C4804" s="94" t="s">
        <v>90</v>
      </c>
      <c r="D4804" s="91">
        <v>0</v>
      </c>
    </row>
    <row r="4805" spans="1:4" s="7" customFormat="1">
      <c r="A4805" s="95" t="s">
        <v>90</v>
      </c>
      <c r="B4805" s="94" t="s">
        <v>90</v>
      </c>
      <c r="C4805" s="94" t="s">
        <v>90</v>
      </c>
      <c r="D4805" s="91">
        <v>0</v>
      </c>
    </row>
    <row r="4806" spans="1:4" s="7" customFormat="1">
      <c r="A4806" s="95" t="s">
        <v>90</v>
      </c>
      <c r="B4806" s="94" t="s">
        <v>90</v>
      </c>
      <c r="C4806" s="94" t="s">
        <v>90</v>
      </c>
      <c r="D4806" s="91">
        <v>0</v>
      </c>
    </row>
    <row r="4807" spans="1:4" s="7" customFormat="1">
      <c r="A4807" s="95" t="s">
        <v>90</v>
      </c>
      <c r="B4807" s="94" t="s">
        <v>90</v>
      </c>
      <c r="C4807" s="94" t="s">
        <v>90</v>
      </c>
      <c r="D4807" s="91">
        <v>0</v>
      </c>
    </row>
    <row r="4808" spans="1:4" s="7" customFormat="1">
      <c r="A4808" s="95" t="s">
        <v>90</v>
      </c>
      <c r="B4808" s="94" t="s">
        <v>90</v>
      </c>
      <c r="C4808" s="94" t="s">
        <v>90</v>
      </c>
      <c r="D4808" s="91">
        <v>0</v>
      </c>
    </row>
    <row r="4809" spans="1:4" s="7" customFormat="1">
      <c r="A4809" s="95" t="s">
        <v>90</v>
      </c>
      <c r="B4809" s="94" t="s">
        <v>90</v>
      </c>
      <c r="C4809" s="94" t="s">
        <v>90</v>
      </c>
      <c r="D4809" s="91">
        <v>0</v>
      </c>
    </row>
    <row r="4810" spans="1:4" s="7" customFormat="1">
      <c r="A4810" s="95" t="s">
        <v>90</v>
      </c>
      <c r="B4810" s="94" t="s">
        <v>90</v>
      </c>
      <c r="C4810" s="94" t="s">
        <v>90</v>
      </c>
      <c r="D4810" s="91">
        <v>0</v>
      </c>
    </row>
    <row r="4811" spans="1:4" s="7" customFormat="1">
      <c r="A4811" s="95" t="s">
        <v>90</v>
      </c>
      <c r="B4811" s="94" t="s">
        <v>90</v>
      </c>
      <c r="C4811" s="94" t="s">
        <v>90</v>
      </c>
      <c r="D4811" s="91">
        <v>0</v>
      </c>
    </row>
    <row r="4812" spans="1:4" s="7" customFormat="1">
      <c r="A4812" s="95" t="s">
        <v>90</v>
      </c>
      <c r="B4812" s="94" t="s">
        <v>90</v>
      </c>
      <c r="C4812" s="94" t="s">
        <v>90</v>
      </c>
      <c r="D4812" s="91">
        <v>0</v>
      </c>
    </row>
    <row r="4813" spans="1:4" s="7" customFormat="1">
      <c r="A4813" s="95" t="s">
        <v>90</v>
      </c>
      <c r="B4813" s="94" t="s">
        <v>90</v>
      </c>
      <c r="C4813" s="94" t="s">
        <v>90</v>
      </c>
      <c r="D4813" s="91">
        <v>0</v>
      </c>
    </row>
    <row r="4814" spans="1:4" s="7" customFormat="1">
      <c r="A4814" s="95" t="s">
        <v>90</v>
      </c>
      <c r="B4814" s="94" t="s">
        <v>90</v>
      </c>
      <c r="C4814" s="94" t="s">
        <v>90</v>
      </c>
      <c r="D4814" s="91">
        <v>0</v>
      </c>
    </row>
    <row r="4815" spans="1:4" s="7" customFormat="1">
      <c r="A4815" s="95" t="s">
        <v>90</v>
      </c>
      <c r="B4815" s="94" t="s">
        <v>90</v>
      </c>
      <c r="C4815" s="94" t="s">
        <v>90</v>
      </c>
      <c r="D4815" s="91">
        <v>0</v>
      </c>
    </row>
    <row r="4816" spans="1:4" s="7" customFormat="1">
      <c r="A4816" s="95" t="s">
        <v>90</v>
      </c>
      <c r="B4816" s="94" t="s">
        <v>90</v>
      </c>
      <c r="C4816" s="94" t="s">
        <v>90</v>
      </c>
      <c r="D4816" s="91">
        <v>0</v>
      </c>
    </row>
    <row r="4817" spans="1:4" s="7" customFormat="1">
      <c r="A4817" s="95" t="s">
        <v>90</v>
      </c>
      <c r="B4817" s="94" t="s">
        <v>90</v>
      </c>
      <c r="C4817" s="94" t="s">
        <v>90</v>
      </c>
      <c r="D4817" s="91">
        <v>0</v>
      </c>
    </row>
    <row r="4818" spans="1:4" s="7" customFormat="1">
      <c r="A4818" s="95" t="s">
        <v>90</v>
      </c>
      <c r="B4818" s="94" t="s">
        <v>90</v>
      </c>
      <c r="C4818" s="94" t="s">
        <v>90</v>
      </c>
      <c r="D4818" s="91">
        <v>0</v>
      </c>
    </row>
    <row r="4819" spans="1:4" s="7" customFormat="1">
      <c r="A4819" s="95" t="s">
        <v>90</v>
      </c>
      <c r="B4819" s="94" t="s">
        <v>90</v>
      </c>
      <c r="C4819" s="94" t="s">
        <v>90</v>
      </c>
      <c r="D4819" s="91">
        <v>0</v>
      </c>
    </row>
    <row r="4820" spans="1:4" s="7" customFormat="1">
      <c r="A4820" s="95" t="s">
        <v>90</v>
      </c>
      <c r="B4820" s="94" t="s">
        <v>90</v>
      </c>
      <c r="C4820" s="94" t="s">
        <v>90</v>
      </c>
      <c r="D4820" s="91">
        <v>0</v>
      </c>
    </row>
    <row r="4821" spans="1:4" s="7" customFormat="1">
      <c r="A4821" s="95" t="s">
        <v>90</v>
      </c>
      <c r="B4821" s="94" t="s">
        <v>90</v>
      </c>
      <c r="C4821" s="94" t="s">
        <v>90</v>
      </c>
      <c r="D4821" s="91">
        <v>0</v>
      </c>
    </row>
    <row r="4822" spans="1:4" s="7" customFormat="1">
      <c r="A4822" s="95" t="s">
        <v>90</v>
      </c>
      <c r="B4822" s="94" t="s">
        <v>90</v>
      </c>
      <c r="C4822" s="94" t="s">
        <v>90</v>
      </c>
      <c r="D4822" s="91">
        <v>0</v>
      </c>
    </row>
    <row r="4823" spans="1:4" s="7" customFormat="1">
      <c r="A4823" s="95" t="s">
        <v>90</v>
      </c>
      <c r="B4823" s="94" t="s">
        <v>90</v>
      </c>
      <c r="C4823" s="94" t="s">
        <v>90</v>
      </c>
      <c r="D4823" s="91">
        <v>0</v>
      </c>
    </row>
    <row r="4824" spans="1:4" s="7" customFormat="1">
      <c r="A4824" s="95" t="s">
        <v>90</v>
      </c>
      <c r="B4824" s="94" t="s">
        <v>90</v>
      </c>
      <c r="C4824" s="94" t="s">
        <v>90</v>
      </c>
      <c r="D4824" s="91">
        <v>0</v>
      </c>
    </row>
    <row r="4825" spans="1:4" s="7" customFormat="1">
      <c r="A4825" s="95" t="s">
        <v>90</v>
      </c>
      <c r="B4825" s="94" t="s">
        <v>90</v>
      </c>
      <c r="C4825" s="94" t="s">
        <v>90</v>
      </c>
      <c r="D4825" s="91">
        <v>0</v>
      </c>
    </row>
    <row r="4826" spans="1:4" s="7" customFormat="1">
      <c r="A4826" s="95" t="s">
        <v>90</v>
      </c>
      <c r="B4826" s="94" t="s">
        <v>90</v>
      </c>
      <c r="C4826" s="94" t="s">
        <v>90</v>
      </c>
      <c r="D4826" s="91">
        <v>0</v>
      </c>
    </row>
    <row r="4827" spans="1:4" s="7" customFormat="1">
      <c r="A4827" s="95" t="s">
        <v>90</v>
      </c>
      <c r="B4827" s="94" t="s">
        <v>90</v>
      </c>
      <c r="C4827" s="94" t="s">
        <v>90</v>
      </c>
      <c r="D4827" s="91">
        <v>0</v>
      </c>
    </row>
    <row r="4828" spans="1:4" s="7" customFormat="1">
      <c r="A4828" s="95" t="s">
        <v>90</v>
      </c>
      <c r="B4828" s="94" t="s">
        <v>90</v>
      </c>
      <c r="C4828" s="94" t="s">
        <v>90</v>
      </c>
      <c r="D4828" s="91">
        <v>0</v>
      </c>
    </row>
    <row r="4829" spans="1:4" s="7" customFormat="1">
      <c r="A4829" s="95" t="s">
        <v>90</v>
      </c>
      <c r="B4829" s="94" t="s">
        <v>90</v>
      </c>
      <c r="C4829" s="94" t="s">
        <v>90</v>
      </c>
      <c r="D4829" s="91">
        <v>0</v>
      </c>
    </row>
    <row r="4830" spans="1:4" s="7" customFormat="1">
      <c r="A4830" s="95" t="s">
        <v>90</v>
      </c>
      <c r="B4830" s="94" t="s">
        <v>90</v>
      </c>
      <c r="C4830" s="94" t="s">
        <v>90</v>
      </c>
      <c r="D4830" s="91">
        <v>0</v>
      </c>
    </row>
    <row r="4831" spans="1:4" s="7" customFormat="1">
      <c r="A4831" s="95" t="s">
        <v>90</v>
      </c>
      <c r="B4831" s="94" t="s">
        <v>90</v>
      </c>
      <c r="C4831" s="94" t="s">
        <v>90</v>
      </c>
      <c r="D4831" s="91">
        <v>0</v>
      </c>
    </row>
    <row r="4832" spans="1:4" s="7" customFormat="1">
      <c r="A4832" s="95" t="s">
        <v>90</v>
      </c>
      <c r="B4832" s="94" t="s">
        <v>90</v>
      </c>
      <c r="C4832" s="94" t="s">
        <v>90</v>
      </c>
      <c r="D4832" s="91">
        <v>0</v>
      </c>
    </row>
    <row r="4833" spans="1:4" s="7" customFormat="1">
      <c r="A4833" s="95" t="s">
        <v>90</v>
      </c>
      <c r="B4833" s="94" t="s">
        <v>90</v>
      </c>
      <c r="C4833" s="94" t="s">
        <v>90</v>
      </c>
      <c r="D4833" s="91">
        <v>0</v>
      </c>
    </row>
    <row r="4834" spans="1:4" s="7" customFormat="1">
      <c r="A4834" s="95" t="s">
        <v>90</v>
      </c>
      <c r="B4834" s="94" t="s">
        <v>90</v>
      </c>
      <c r="C4834" s="94" t="s">
        <v>90</v>
      </c>
      <c r="D4834" s="91">
        <v>0</v>
      </c>
    </row>
    <row r="4835" spans="1:4" s="7" customFormat="1">
      <c r="A4835" s="95" t="s">
        <v>90</v>
      </c>
      <c r="B4835" s="94" t="s">
        <v>90</v>
      </c>
      <c r="C4835" s="94" t="s">
        <v>90</v>
      </c>
      <c r="D4835" s="91">
        <v>0</v>
      </c>
    </row>
    <row r="4836" spans="1:4" s="7" customFormat="1">
      <c r="A4836" s="95" t="s">
        <v>90</v>
      </c>
      <c r="B4836" s="94" t="s">
        <v>90</v>
      </c>
      <c r="C4836" s="94" t="s">
        <v>90</v>
      </c>
      <c r="D4836" s="91">
        <v>0</v>
      </c>
    </row>
    <row r="4837" spans="1:4" s="7" customFormat="1">
      <c r="A4837" s="95" t="s">
        <v>90</v>
      </c>
      <c r="B4837" s="94" t="s">
        <v>90</v>
      </c>
      <c r="C4837" s="94" t="s">
        <v>90</v>
      </c>
      <c r="D4837" s="91">
        <v>0</v>
      </c>
    </row>
    <row r="4838" spans="1:4" s="7" customFormat="1">
      <c r="A4838" s="95" t="s">
        <v>90</v>
      </c>
      <c r="B4838" s="94" t="s">
        <v>90</v>
      </c>
      <c r="C4838" s="94" t="s">
        <v>90</v>
      </c>
      <c r="D4838" s="91">
        <v>0</v>
      </c>
    </row>
    <row r="4839" spans="1:4" s="7" customFormat="1">
      <c r="A4839" s="95" t="s">
        <v>90</v>
      </c>
      <c r="B4839" s="94" t="s">
        <v>90</v>
      </c>
      <c r="C4839" s="94" t="s">
        <v>90</v>
      </c>
      <c r="D4839" s="91">
        <v>0</v>
      </c>
    </row>
    <row r="4840" spans="1:4" s="7" customFormat="1">
      <c r="A4840" s="95" t="s">
        <v>90</v>
      </c>
      <c r="B4840" s="94" t="s">
        <v>90</v>
      </c>
      <c r="C4840" s="94" t="s">
        <v>90</v>
      </c>
      <c r="D4840" s="91">
        <v>0</v>
      </c>
    </row>
    <row r="4841" spans="1:4" s="7" customFormat="1">
      <c r="A4841" s="95" t="s">
        <v>90</v>
      </c>
      <c r="B4841" s="94" t="s">
        <v>90</v>
      </c>
      <c r="C4841" s="94" t="s">
        <v>90</v>
      </c>
      <c r="D4841" s="91">
        <v>0</v>
      </c>
    </row>
    <row r="4842" spans="1:4" s="7" customFormat="1">
      <c r="A4842" s="95" t="s">
        <v>90</v>
      </c>
      <c r="B4842" s="94" t="s">
        <v>90</v>
      </c>
      <c r="C4842" s="94" t="s">
        <v>90</v>
      </c>
      <c r="D4842" s="91">
        <v>0</v>
      </c>
    </row>
    <row r="4843" spans="1:4" s="7" customFormat="1">
      <c r="A4843" s="95" t="s">
        <v>90</v>
      </c>
      <c r="B4843" s="94" t="s">
        <v>90</v>
      </c>
      <c r="C4843" s="94" t="s">
        <v>90</v>
      </c>
      <c r="D4843" s="91">
        <v>0</v>
      </c>
    </row>
    <row r="4844" spans="1:4" s="7" customFormat="1">
      <c r="A4844" s="95" t="s">
        <v>90</v>
      </c>
      <c r="B4844" s="94" t="s">
        <v>90</v>
      </c>
      <c r="C4844" s="94" t="s">
        <v>90</v>
      </c>
      <c r="D4844" s="91">
        <v>0</v>
      </c>
    </row>
    <row r="4845" spans="1:4" s="7" customFormat="1">
      <c r="A4845" s="95" t="s">
        <v>90</v>
      </c>
      <c r="B4845" s="94" t="s">
        <v>90</v>
      </c>
      <c r="C4845" s="94" t="s">
        <v>90</v>
      </c>
      <c r="D4845" s="91">
        <v>0</v>
      </c>
    </row>
    <row r="4846" spans="1:4" s="7" customFormat="1">
      <c r="A4846" s="95" t="s">
        <v>90</v>
      </c>
      <c r="B4846" s="94" t="s">
        <v>90</v>
      </c>
      <c r="C4846" s="94" t="s">
        <v>90</v>
      </c>
      <c r="D4846" s="91">
        <v>0</v>
      </c>
    </row>
    <row r="4847" spans="1:4" s="7" customFormat="1">
      <c r="A4847" s="95" t="s">
        <v>90</v>
      </c>
      <c r="B4847" s="94" t="s">
        <v>90</v>
      </c>
      <c r="C4847" s="94" t="s">
        <v>90</v>
      </c>
      <c r="D4847" s="91">
        <v>0</v>
      </c>
    </row>
    <row r="4848" spans="1:4" s="7" customFormat="1">
      <c r="A4848" s="95" t="s">
        <v>90</v>
      </c>
      <c r="B4848" s="94" t="s">
        <v>90</v>
      </c>
      <c r="C4848" s="94" t="s">
        <v>90</v>
      </c>
      <c r="D4848" s="91">
        <v>0</v>
      </c>
    </row>
    <row r="4849" spans="1:4" s="7" customFormat="1">
      <c r="A4849" s="95" t="s">
        <v>90</v>
      </c>
      <c r="B4849" s="94" t="s">
        <v>90</v>
      </c>
      <c r="C4849" s="94" t="s">
        <v>90</v>
      </c>
      <c r="D4849" s="91">
        <v>0</v>
      </c>
    </row>
    <row r="4850" spans="1:4" s="7" customFormat="1">
      <c r="A4850" s="95" t="s">
        <v>90</v>
      </c>
      <c r="B4850" s="94" t="s">
        <v>90</v>
      </c>
      <c r="C4850" s="94" t="s">
        <v>90</v>
      </c>
      <c r="D4850" s="91">
        <v>0</v>
      </c>
    </row>
    <row r="4851" spans="1:4" s="7" customFormat="1">
      <c r="A4851" s="95" t="s">
        <v>90</v>
      </c>
      <c r="B4851" s="94" t="s">
        <v>90</v>
      </c>
      <c r="C4851" s="94" t="s">
        <v>90</v>
      </c>
      <c r="D4851" s="91">
        <v>0</v>
      </c>
    </row>
    <row r="4852" spans="1:4" s="7" customFormat="1">
      <c r="A4852" s="95" t="s">
        <v>90</v>
      </c>
      <c r="B4852" s="94" t="s">
        <v>90</v>
      </c>
      <c r="C4852" s="94" t="s">
        <v>90</v>
      </c>
      <c r="D4852" s="91">
        <v>0</v>
      </c>
    </row>
    <row r="4853" spans="1:4" s="7" customFormat="1">
      <c r="A4853" s="95" t="s">
        <v>90</v>
      </c>
      <c r="B4853" s="94" t="s">
        <v>90</v>
      </c>
      <c r="C4853" s="94" t="s">
        <v>90</v>
      </c>
      <c r="D4853" s="91">
        <v>0</v>
      </c>
    </row>
    <row r="4854" spans="1:4" s="7" customFormat="1">
      <c r="A4854" s="95" t="s">
        <v>90</v>
      </c>
      <c r="B4854" s="94" t="s">
        <v>90</v>
      </c>
      <c r="C4854" s="94" t="s">
        <v>90</v>
      </c>
      <c r="D4854" s="91">
        <v>0</v>
      </c>
    </row>
    <row r="4855" spans="1:4" s="7" customFormat="1">
      <c r="A4855" s="95" t="s">
        <v>90</v>
      </c>
      <c r="B4855" s="94" t="s">
        <v>90</v>
      </c>
      <c r="C4855" s="94" t="s">
        <v>90</v>
      </c>
      <c r="D4855" s="91">
        <v>0</v>
      </c>
    </row>
    <row r="4856" spans="1:4" s="7" customFormat="1">
      <c r="A4856" s="95" t="s">
        <v>90</v>
      </c>
      <c r="B4856" s="94" t="s">
        <v>90</v>
      </c>
      <c r="C4856" s="94" t="s">
        <v>90</v>
      </c>
      <c r="D4856" s="91">
        <v>0</v>
      </c>
    </row>
    <row r="4857" spans="1:4" s="7" customFormat="1">
      <c r="A4857" s="95" t="s">
        <v>90</v>
      </c>
      <c r="B4857" s="94" t="s">
        <v>90</v>
      </c>
      <c r="C4857" s="94" t="s">
        <v>90</v>
      </c>
      <c r="D4857" s="91">
        <v>0</v>
      </c>
    </row>
    <row r="4858" spans="1:4" s="7" customFormat="1">
      <c r="A4858" s="95" t="s">
        <v>90</v>
      </c>
      <c r="B4858" s="94" t="s">
        <v>90</v>
      </c>
      <c r="C4858" s="94" t="s">
        <v>90</v>
      </c>
      <c r="D4858" s="91">
        <v>0</v>
      </c>
    </row>
    <row r="4859" spans="1:4" s="7" customFormat="1">
      <c r="A4859" s="95" t="s">
        <v>90</v>
      </c>
      <c r="B4859" s="94" t="s">
        <v>90</v>
      </c>
      <c r="C4859" s="94" t="s">
        <v>90</v>
      </c>
      <c r="D4859" s="91">
        <v>0</v>
      </c>
    </row>
    <row r="4860" spans="1:4" s="7" customFormat="1">
      <c r="A4860" s="95" t="s">
        <v>90</v>
      </c>
      <c r="B4860" s="94" t="s">
        <v>90</v>
      </c>
      <c r="C4860" s="94" t="s">
        <v>90</v>
      </c>
      <c r="D4860" s="91">
        <v>0</v>
      </c>
    </row>
    <row r="4861" spans="1:4" s="7" customFormat="1">
      <c r="A4861" s="95" t="s">
        <v>90</v>
      </c>
      <c r="B4861" s="94" t="s">
        <v>90</v>
      </c>
      <c r="C4861" s="94" t="s">
        <v>90</v>
      </c>
      <c r="D4861" s="91">
        <v>0</v>
      </c>
    </row>
    <row r="4862" spans="1:4" s="7" customFormat="1">
      <c r="A4862" s="95" t="s">
        <v>90</v>
      </c>
      <c r="B4862" s="94" t="s">
        <v>90</v>
      </c>
      <c r="C4862" s="94" t="s">
        <v>90</v>
      </c>
      <c r="D4862" s="91">
        <v>0</v>
      </c>
    </row>
    <row r="4863" spans="1:4" s="7" customFormat="1">
      <c r="A4863" s="95" t="s">
        <v>90</v>
      </c>
      <c r="B4863" s="94" t="s">
        <v>90</v>
      </c>
      <c r="C4863" s="94" t="s">
        <v>90</v>
      </c>
      <c r="D4863" s="91">
        <v>0</v>
      </c>
    </row>
    <row r="4864" spans="1:4" s="7" customFormat="1">
      <c r="A4864" s="95" t="s">
        <v>90</v>
      </c>
      <c r="B4864" s="94" t="s">
        <v>90</v>
      </c>
      <c r="C4864" s="94" t="s">
        <v>90</v>
      </c>
      <c r="D4864" s="91">
        <v>0</v>
      </c>
    </row>
    <row r="4865" spans="1:4" s="7" customFormat="1">
      <c r="A4865" s="95" t="s">
        <v>90</v>
      </c>
      <c r="B4865" s="94" t="s">
        <v>90</v>
      </c>
      <c r="C4865" s="94" t="s">
        <v>90</v>
      </c>
      <c r="D4865" s="91">
        <v>0</v>
      </c>
    </row>
    <row r="4866" spans="1:4" s="7" customFormat="1">
      <c r="A4866" s="95" t="s">
        <v>90</v>
      </c>
      <c r="B4866" s="94" t="s">
        <v>90</v>
      </c>
      <c r="C4866" s="94" t="s">
        <v>90</v>
      </c>
      <c r="D4866" s="91">
        <v>0</v>
      </c>
    </row>
    <row r="4867" spans="1:4" s="7" customFormat="1">
      <c r="A4867" s="95" t="s">
        <v>90</v>
      </c>
      <c r="B4867" s="94" t="s">
        <v>90</v>
      </c>
      <c r="C4867" s="94" t="s">
        <v>90</v>
      </c>
      <c r="D4867" s="91">
        <v>0</v>
      </c>
    </row>
    <row r="4868" spans="1:4" s="7" customFormat="1">
      <c r="A4868" s="95" t="s">
        <v>90</v>
      </c>
      <c r="B4868" s="94" t="s">
        <v>90</v>
      </c>
      <c r="C4868" s="94" t="s">
        <v>90</v>
      </c>
      <c r="D4868" s="91">
        <v>0</v>
      </c>
    </row>
    <row r="4869" spans="1:4" s="7" customFormat="1">
      <c r="A4869" s="95" t="s">
        <v>90</v>
      </c>
      <c r="B4869" s="94" t="s">
        <v>90</v>
      </c>
      <c r="C4869" s="94" t="s">
        <v>90</v>
      </c>
      <c r="D4869" s="91">
        <v>0</v>
      </c>
    </row>
    <row r="4870" spans="1:4" s="7" customFormat="1">
      <c r="A4870" s="95" t="s">
        <v>90</v>
      </c>
      <c r="B4870" s="94" t="s">
        <v>90</v>
      </c>
      <c r="C4870" s="94" t="s">
        <v>90</v>
      </c>
      <c r="D4870" s="91">
        <v>0</v>
      </c>
    </row>
    <row r="4871" spans="1:4" s="7" customFormat="1">
      <c r="A4871" s="95" t="s">
        <v>90</v>
      </c>
      <c r="B4871" s="94" t="s">
        <v>90</v>
      </c>
      <c r="C4871" s="94" t="s">
        <v>90</v>
      </c>
      <c r="D4871" s="91">
        <v>0</v>
      </c>
    </row>
    <row r="4872" spans="1:4" s="7" customFormat="1">
      <c r="A4872" s="95" t="s">
        <v>90</v>
      </c>
      <c r="B4872" s="94" t="s">
        <v>90</v>
      </c>
      <c r="C4872" s="94" t="s">
        <v>90</v>
      </c>
      <c r="D4872" s="91">
        <v>0</v>
      </c>
    </row>
    <row r="4873" spans="1:4" s="7" customFormat="1">
      <c r="A4873" s="95" t="s">
        <v>90</v>
      </c>
      <c r="B4873" s="94" t="s">
        <v>90</v>
      </c>
      <c r="C4873" s="94" t="s">
        <v>90</v>
      </c>
      <c r="D4873" s="91">
        <v>0</v>
      </c>
    </row>
    <row r="4874" spans="1:4" s="7" customFormat="1">
      <c r="A4874" s="95" t="s">
        <v>90</v>
      </c>
      <c r="B4874" s="94" t="s">
        <v>90</v>
      </c>
      <c r="C4874" s="94" t="s">
        <v>90</v>
      </c>
      <c r="D4874" s="91">
        <v>0</v>
      </c>
    </row>
    <row r="4875" spans="1:4" s="7" customFormat="1">
      <c r="A4875" s="95" t="s">
        <v>90</v>
      </c>
      <c r="B4875" s="94" t="s">
        <v>90</v>
      </c>
      <c r="C4875" s="94" t="s">
        <v>90</v>
      </c>
      <c r="D4875" s="91">
        <v>0</v>
      </c>
    </row>
    <row r="4876" spans="1:4" s="7" customFormat="1">
      <c r="A4876" s="95" t="s">
        <v>90</v>
      </c>
      <c r="B4876" s="94" t="s">
        <v>90</v>
      </c>
      <c r="C4876" s="94" t="s">
        <v>90</v>
      </c>
      <c r="D4876" s="91">
        <v>0</v>
      </c>
    </row>
    <row r="4877" spans="1:4" s="7" customFormat="1">
      <c r="A4877" s="95" t="s">
        <v>90</v>
      </c>
      <c r="B4877" s="94" t="s">
        <v>90</v>
      </c>
      <c r="C4877" s="94" t="s">
        <v>90</v>
      </c>
      <c r="D4877" s="91">
        <v>0</v>
      </c>
    </row>
    <row r="4878" spans="1:4" s="7" customFormat="1">
      <c r="A4878" s="95" t="s">
        <v>90</v>
      </c>
      <c r="B4878" s="94" t="s">
        <v>90</v>
      </c>
      <c r="C4878" s="94" t="s">
        <v>90</v>
      </c>
      <c r="D4878" s="91">
        <v>0</v>
      </c>
    </row>
    <row r="4879" spans="1:4" s="7" customFormat="1">
      <c r="A4879" s="95" t="s">
        <v>90</v>
      </c>
      <c r="B4879" s="94" t="s">
        <v>90</v>
      </c>
      <c r="C4879" s="94" t="s">
        <v>90</v>
      </c>
      <c r="D4879" s="91">
        <v>0</v>
      </c>
    </row>
    <row r="4880" spans="1:4" s="7" customFormat="1">
      <c r="A4880" s="95" t="s">
        <v>90</v>
      </c>
      <c r="B4880" s="94" t="s">
        <v>90</v>
      </c>
      <c r="C4880" s="94" t="s">
        <v>90</v>
      </c>
      <c r="D4880" s="91">
        <v>0</v>
      </c>
    </row>
    <row r="4881" spans="1:4" s="7" customFormat="1">
      <c r="A4881" s="95" t="s">
        <v>90</v>
      </c>
      <c r="B4881" s="94" t="s">
        <v>90</v>
      </c>
      <c r="C4881" s="94" t="s">
        <v>90</v>
      </c>
      <c r="D4881" s="91">
        <v>0</v>
      </c>
    </row>
    <row r="4882" spans="1:4" s="7" customFormat="1">
      <c r="A4882" s="95" t="s">
        <v>90</v>
      </c>
      <c r="B4882" s="94" t="s">
        <v>90</v>
      </c>
      <c r="C4882" s="94" t="s">
        <v>90</v>
      </c>
      <c r="D4882" s="91">
        <v>0</v>
      </c>
    </row>
    <row r="4883" spans="1:4" s="7" customFormat="1">
      <c r="A4883" s="95" t="s">
        <v>90</v>
      </c>
      <c r="B4883" s="94" t="s">
        <v>90</v>
      </c>
      <c r="C4883" s="94" t="s">
        <v>90</v>
      </c>
      <c r="D4883" s="91">
        <v>0</v>
      </c>
    </row>
    <row r="4884" spans="1:4" s="7" customFormat="1">
      <c r="A4884" s="95" t="s">
        <v>90</v>
      </c>
      <c r="B4884" s="94" t="s">
        <v>90</v>
      </c>
      <c r="C4884" s="94" t="s">
        <v>90</v>
      </c>
      <c r="D4884" s="91">
        <v>0</v>
      </c>
    </row>
    <row r="4885" spans="1:4" s="7" customFormat="1">
      <c r="A4885" s="95" t="s">
        <v>90</v>
      </c>
      <c r="B4885" s="94" t="s">
        <v>90</v>
      </c>
      <c r="C4885" s="94" t="s">
        <v>90</v>
      </c>
      <c r="D4885" s="91">
        <v>0</v>
      </c>
    </row>
    <row r="4886" spans="1:4" s="7" customFormat="1">
      <c r="A4886" s="95" t="s">
        <v>90</v>
      </c>
      <c r="B4886" s="94" t="s">
        <v>90</v>
      </c>
      <c r="C4886" s="94" t="s">
        <v>90</v>
      </c>
      <c r="D4886" s="91">
        <v>0</v>
      </c>
    </row>
    <row r="4887" spans="1:4" s="7" customFormat="1">
      <c r="A4887" s="95" t="s">
        <v>90</v>
      </c>
      <c r="B4887" s="94" t="s">
        <v>90</v>
      </c>
      <c r="C4887" s="94" t="s">
        <v>90</v>
      </c>
      <c r="D4887" s="91">
        <v>0</v>
      </c>
    </row>
    <row r="4888" spans="1:4" s="7" customFormat="1">
      <c r="A4888" s="95" t="s">
        <v>90</v>
      </c>
      <c r="B4888" s="94" t="s">
        <v>90</v>
      </c>
      <c r="C4888" s="94" t="s">
        <v>90</v>
      </c>
      <c r="D4888" s="91">
        <v>0</v>
      </c>
    </row>
    <row r="4889" spans="1:4" s="7" customFormat="1">
      <c r="A4889" s="95" t="s">
        <v>90</v>
      </c>
      <c r="B4889" s="94" t="s">
        <v>90</v>
      </c>
      <c r="C4889" s="94" t="s">
        <v>90</v>
      </c>
      <c r="D4889" s="91">
        <v>0</v>
      </c>
    </row>
    <row r="4890" spans="1:4" s="7" customFormat="1">
      <c r="A4890" s="95" t="s">
        <v>90</v>
      </c>
      <c r="B4890" s="94" t="s">
        <v>90</v>
      </c>
      <c r="C4890" s="94" t="s">
        <v>90</v>
      </c>
      <c r="D4890" s="91">
        <v>0</v>
      </c>
    </row>
    <row r="4891" spans="1:4" s="7" customFormat="1">
      <c r="A4891" s="95" t="s">
        <v>90</v>
      </c>
      <c r="B4891" s="94" t="s">
        <v>90</v>
      </c>
      <c r="C4891" s="94" t="s">
        <v>90</v>
      </c>
      <c r="D4891" s="91">
        <v>0</v>
      </c>
    </row>
    <row r="4892" spans="1:4" s="7" customFormat="1">
      <c r="A4892" s="95" t="s">
        <v>90</v>
      </c>
      <c r="B4892" s="94" t="s">
        <v>90</v>
      </c>
      <c r="C4892" s="94" t="s">
        <v>90</v>
      </c>
      <c r="D4892" s="91">
        <v>0</v>
      </c>
    </row>
    <row r="4893" spans="1:4" s="7" customFormat="1">
      <c r="A4893" s="95" t="s">
        <v>90</v>
      </c>
      <c r="B4893" s="94" t="s">
        <v>90</v>
      </c>
      <c r="C4893" s="94" t="s">
        <v>90</v>
      </c>
      <c r="D4893" s="91">
        <v>0</v>
      </c>
    </row>
    <row r="4894" spans="1:4" s="7" customFormat="1">
      <c r="A4894" s="95" t="s">
        <v>90</v>
      </c>
      <c r="B4894" s="94" t="s">
        <v>90</v>
      </c>
      <c r="C4894" s="94" t="s">
        <v>90</v>
      </c>
      <c r="D4894" s="91">
        <v>0</v>
      </c>
    </row>
    <row r="4895" spans="1:4" s="7" customFormat="1">
      <c r="A4895" s="95" t="s">
        <v>90</v>
      </c>
      <c r="B4895" s="94" t="s">
        <v>90</v>
      </c>
      <c r="C4895" s="94" t="s">
        <v>90</v>
      </c>
      <c r="D4895" s="91">
        <v>0</v>
      </c>
    </row>
    <row r="4896" spans="1:4" s="7" customFormat="1">
      <c r="A4896" s="95" t="s">
        <v>90</v>
      </c>
      <c r="B4896" s="94" t="s">
        <v>90</v>
      </c>
      <c r="C4896" s="94" t="s">
        <v>90</v>
      </c>
      <c r="D4896" s="91">
        <v>0</v>
      </c>
    </row>
    <row r="4897" spans="1:4" s="7" customFormat="1">
      <c r="A4897" s="95" t="s">
        <v>90</v>
      </c>
      <c r="B4897" s="94" t="s">
        <v>90</v>
      </c>
      <c r="C4897" s="94" t="s">
        <v>90</v>
      </c>
      <c r="D4897" s="91">
        <v>0</v>
      </c>
    </row>
    <row r="4898" spans="1:4" s="7" customFormat="1">
      <c r="A4898" s="95" t="s">
        <v>90</v>
      </c>
      <c r="B4898" s="94" t="s">
        <v>90</v>
      </c>
      <c r="C4898" s="94" t="s">
        <v>90</v>
      </c>
      <c r="D4898" s="91">
        <v>0</v>
      </c>
    </row>
    <row r="4899" spans="1:4" s="7" customFormat="1">
      <c r="A4899" s="95" t="s">
        <v>90</v>
      </c>
      <c r="B4899" s="94" t="s">
        <v>90</v>
      </c>
      <c r="C4899" s="94" t="s">
        <v>90</v>
      </c>
      <c r="D4899" s="91">
        <v>0</v>
      </c>
    </row>
    <row r="4900" spans="1:4" s="7" customFormat="1">
      <c r="A4900" s="95" t="s">
        <v>90</v>
      </c>
      <c r="B4900" s="94" t="s">
        <v>90</v>
      </c>
      <c r="C4900" s="94" t="s">
        <v>90</v>
      </c>
      <c r="D4900" s="91">
        <v>0</v>
      </c>
    </row>
    <row r="4901" spans="1:4" s="7" customFormat="1">
      <c r="A4901" s="95" t="s">
        <v>90</v>
      </c>
      <c r="B4901" s="94" t="s">
        <v>90</v>
      </c>
      <c r="C4901" s="94" t="s">
        <v>90</v>
      </c>
      <c r="D4901" s="91">
        <v>0</v>
      </c>
    </row>
    <row r="4902" spans="1:4" s="7" customFormat="1">
      <c r="A4902" s="95" t="s">
        <v>90</v>
      </c>
      <c r="B4902" s="94" t="s">
        <v>90</v>
      </c>
      <c r="C4902" s="94" t="s">
        <v>90</v>
      </c>
      <c r="D4902" s="91">
        <v>0</v>
      </c>
    </row>
    <row r="4903" spans="1:4" s="7" customFormat="1">
      <c r="A4903" s="95" t="s">
        <v>90</v>
      </c>
      <c r="B4903" s="94" t="s">
        <v>90</v>
      </c>
      <c r="C4903" s="94" t="s">
        <v>90</v>
      </c>
      <c r="D4903" s="91">
        <v>0</v>
      </c>
    </row>
    <row r="4904" spans="1:4" s="7" customFormat="1">
      <c r="A4904" s="95" t="s">
        <v>90</v>
      </c>
      <c r="B4904" s="94" t="s">
        <v>90</v>
      </c>
      <c r="C4904" s="94" t="s">
        <v>90</v>
      </c>
      <c r="D4904" s="91">
        <v>0</v>
      </c>
    </row>
    <row r="4905" spans="1:4" s="7" customFormat="1">
      <c r="A4905" s="95" t="s">
        <v>90</v>
      </c>
      <c r="B4905" s="94" t="s">
        <v>90</v>
      </c>
      <c r="C4905" s="94" t="s">
        <v>90</v>
      </c>
      <c r="D4905" s="91">
        <v>0</v>
      </c>
    </row>
    <row r="4906" spans="1:4" s="7" customFormat="1">
      <c r="A4906" s="95" t="s">
        <v>90</v>
      </c>
      <c r="B4906" s="94" t="s">
        <v>90</v>
      </c>
      <c r="C4906" s="94" t="s">
        <v>90</v>
      </c>
      <c r="D4906" s="91">
        <v>0</v>
      </c>
    </row>
    <row r="4907" spans="1:4" s="7" customFormat="1">
      <c r="A4907" s="95" t="s">
        <v>90</v>
      </c>
      <c r="B4907" s="94" t="s">
        <v>90</v>
      </c>
      <c r="C4907" s="94" t="s">
        <v>90</v>
      </c>
      <c r="D4907" s="91">
        <v>0</v>
      </c>
    </row>
    <row r="4908" spans="1:4" s="7" customFormat="1">
      <c r="A4908" s="95" t="s">
        <v>90</v>
      </c>
      <c r="B4908" s="94" t="s">
        <v>90</v>
      </c>
      <c r="C4908" s="94" t="s">
        <v>90</v>
      </c>
      <c r="D4908" s="91">
        <v>0</v>
      </c>
    </row>
    <row r="4909" spans="1:4" s="7" customFormat="1">
      <c r="A4909" s="95" t="s">
        <v>90</v>
      </c>
      <c r="B4909" s="94" t="s">
        <v>90</v>
      </c>
      <c r="C4909" s="94" t="s">
        <v>90</v>
      </c>
      <c r="D4909" s="91">
        <v>0</v>
      </c>
    </row>
    <row r="4910" spans="1:4" s="7" customFormat="1">
      <c r="A4910" s="95" t="s">
        <v>90</v>
      </c>
      <c r="B4910" s="94" t="s">
        <v>90</v>
      </c>
      <c r="C4910" s="94" t="s">
        <v>90</v>
      </c>
      <c r="D4910" s="91">
        <v>0</v>
      </c>
    </row>
    <row r="4911" spans="1:4" s="7" customFormat="1">
      <c r="A4911" s="95" t="s">
        <v>90</v>
      </c>
      <c r="B4911" s="94" t="s">
        <v>90</v>
      </c>
      <c r="C4911" s="94" t="s">
        <v>90</v>
      </c>
      <c r="D4911" s="91">
        <v>0</v>
      </c>
    </row>
    <row r="4912" spans="1:4" s="7" customFormat="1">
      <c r="A4912" s="95" t="s">
        <v>90</v>
      </c>
      <c r="B4912" s="94" t="s">
        <v>90</v>
      </c>
      <c r="C4912" s="94" t="s">
        <v>90</v>
      </c>
      <c r="D4912" s="91">
        <v>0</v>
      </c>
    </row>
    <row r="4913" spans="1:4" s="7" customFormat="1">
      <c r="A4913" s="95" t="s">
        <v>90</v>
      </c>
      <c r="B4913" s="94" t="s">
        <v>90</v>
      </c>
      <c r="C4913" s="94" t="s">
        <v>90</v>
      </c>
      <c r="D4913" s="91">
        <v>0</v>
      </c>
    </row>
    <row r="4914" spans="1:4" s="7" customFormat="1">
      <c r="A4914" s="95" t="s">
        <v>90</v>
      </c>
      <c r="B4914" s="94" t="s">
        <v>90</v>
      </c>
      <c r="C4914" s="94" t="s">
        <v>90</v>
      </c>
      <c r="D4914" s="91">
        <v>0</v>
      </c>
    </row>
    <row r="4915" spans="1:4" s="7" customFormat="1">
      <c r="A4915" s="95" t="s">
        <v>90</v>
      </c>
      <c r="B4915" s="94" t="s">
        <v>90</v>
      </c>
      <c r="C4915" s="94" t="s">
        <v>90</v>
      </c>
      <c r="D4915" s="91">
        <v>0</v>
      </c>
    </row>
    <row r="4916" spans="1:4" s="7" customFormat="1">
      <c r="A4916" s="95" t="s">
        <v>90</v>
      </c>
      <c r="B4916" s="94" t="s">
        <v>90</v>
      </c>
      <c r="C4916" s="94" t="s">
        <v>90</v>
      </c>
      <c r="D4916" s="91">
        <v>0</v>
      </c>
    </row>
    <row r="4917" spans="1:4" s="7" customFormat="1">
      <c r="A4917" s="95" t="s">
        <v>90</v>
      </c>
      <c r="B4917" s="94" t="s">
        <v>90</v>
      </c>
      <c r="C4917" s="94" t="s">
        <v>90</v>
      </c>
      <c r="D4917" s="91">
        <v>0</v>
      </c>
    </row>
    <row r="4918" spans="1:4" s="7" customFormat="1">
      <c r="A4918" s="95" t="s">
        <v>90</v>
      </c>
      <c r="B4918" s="94" t="s">
        <v>90</v>
      </c>
      <c r="C4918" s="94" t="s">
        <v>90</v>
      </c>
      <c r="D4918" s="91">
        <v>0</v>
      </c>
    </row>
    <row r="4919" spans="1:4" s="7" customFormat="1">
      <c r="A4919" s="95" t="s">
        <v>90</v>
      </c>
      <c r="B4919" s="94" t="s">
        <v>90</v>
      </c>
      <c r="C4919" s="94" t="s">
        <v>90</v>
      </c>
      <c r="D4919" s="91">
        <v>0</v>
      </c>
    </row>
    <row r="4920" spans="1:4" s="7" customFormat="1">
      <c r="A4920" s="95" t="s">
        <v>90</v>
      </c>
      <c r="B4920" s="94" t="s">
        <v>90</v>
      </c>
      <c r="C4920" s="94" t="s">
        <v>90</v>
      </c>
      <c r="D4920" s="91">
        <v>0</v>
      </c>
    </row>
    <row r="4921" spans="1:4" s="7" customFormat="1">
      <c r="A4921" s="95" t="s">
        <v>90</v>
      </c>
      <c r="B4921" s="94" t="s">
        <v>90</v>
      </c>
      <c r="C4921" s="94" t="s">
        <v>90</v>
      </c>
      <c r="D4921" s="91">
        <v>0</v>
      </c>
    </row>
    <row r="4922" spans="1:4" s="7" customFormat="1">
      <c r="A4922" s="95" t="s">
        <v>90</v>
      </c>
      <c r="B4922" s="94" t="s">
        <v>90</v>
      </c>
      <c r="C4922" s="94" t="s">
        <v>90</v>
      </c>
      <c r="D4922" s="91">
        <v>0</v>
      </c>
    </row>
    <row r="4923" spans="1:4" s="7" customFormat="1">
      <c r="A4923" s="95" t="s">
        <v>90</v>
      </c>
      <c r="B4923" s="94" t="s">
        <v>90</v>
      </c>
      <c r="C4923" s="94" t="s">
        <v>90</v>
      </c>
      <c r="D4923" s="91">
        <v>0</v>
      </c>
    </row>
    <row r="4924" spans="1:4" s="7" customFormat="1">
      <c r="A4924" s="95" t="s">
        <v>90</v>
      </c>
      <c r="B4924" s="94" t="s">
        <v>90</v>
      </c>
      <c r="C4924" s="94" t="s">
        <v>90</v>
      </c>
      <c r="D4924" s="91">
        <v>0</v>
      </c>
    </row>
    <row r="4925" spans="1:4" s="7" customFormat="1">
      <c r="A4925" s="95" t="s">
        <v>90</v>
      </c>
      <c r="B4925" s="94" t="s">
        <v>90</v>
      </c>
      <c r="C4925" s="94" t="s">
        <v>90</v>
      </c>
      <c r="D4925" s="91">
        <v>0</v>
      </c>
    </row>
    <row r="4926" spans="1:4" s="7" customFormat="1">
      <c r="A4926" s="95" t="s">
        <v>90</v>
      </c>
      <c r="B4926" s="94" t="s">
        <v>90</v>
      </c>
      <c r="C4926" s="94" t="s">
        <v>90</v>
      </c>
      <c r="D4926" s="91">
        <v>0</v>
      </c>
    </row>
    <row r="4927" spans="1:4" s="7" customFormat="1">
      <c r="A4927" s="95" t="s">
        <v>90</v>
      </c>
      <c r="B4927" s="94" t="s">
        <v>90</v>
      </c>
      <c r="C4927" s="94" t="s">
        <v>90</v>
      </c>
      <c r="D4927" s="91">
        <v>0</v>
      </c>
    </row>
    <row r="4928" spans="1:4" s="7" customFormat="1">
      <c r="A4928" s="95" t="s">
        <v>90</v>
      </c>
      <c r="B4928" s="94" t="s">
        <v>90</v>
      </c>
      <c r="C4928" s="94" t="s">
        <v>90</v>
      </c>
      <c r="D4928" s="91">
        <v>0</v>
      </c>
    </row>
    <row r="4929" spans="1:4" s="7" customFormat="1">
      <c r="A4929" s="95" t="s">
        <v>90</v>
      </c>
      <c r="B4929" s="94" t="s">
        <v>90</v>
      </c>
      <c r="C4929" s="94" t="s">
        <v>90</v>
      </c>
      <c r="D4929" s="91">
        <v>0</v>
      </c>
    </row>
    <row r="4930" spans="1:4" s="7" customFormat="1">
      <c r="A4930" s="95" t="s">
        <v>90</v>
      </c>
      <c r="B4930" s="94" t="s">
        <v>90</v>
      </c>
      <c r="C4930" s="94" t="s">
        <v>90</v>
      </c>
      <c r="D4930" s="91">
        <v>0</v>
      </c>
    </row>
    <row r="4931" spans="1:4" s="7" customFormat="1">
      <c r="A4931" s="95" t="s">
        <v>90</v>
      </c>
      <c r="B4931" s="94" t="s">
        <v>90</v>
      </c>
      <c r="C4931" s="94" t="s">
        <v>90</v>
      </c>
      <c r="D4931" s="91">
        <v>0</v>
      </c>
    </row>
    <row r="4932" spans="1:4" s="7" customFormat="1">
      <c r="A4932" s="95" t="s">
        <v>90</v>
      </c>
      <c r="B4932" s="94" t="s">
        <v>90</v>
      </c>
      <c r="C4932" s="94" t="s">
        <v>90</v>
      </c>
      <c r="D4932" s="91">
        <v>0</v>
      </c>
    </row>
    <row r="4933" spans="1:4" s="7" customFormat="1">
      <c r="A4933" s="95" t="s">
        <v>90</v>
      </c>
      <c r="B4933" s="94" t="s">
        <v>90</v>
      </c>
      <c r="C4933" s="94" t="s">
        <v>90</v>
      </c>
      <c r="D4933" s="91">
        <v>0</v>
      </c>
    </row>
    <row r="4934" spans="1:4" s="7" customFormat="1">
      <c r="A4934" s="95" t="s">
        <v>90</v>
      </c>
      <c r="B4934" s="94" t="s">
        <v>90</v>
      </c>
      <c r="C4934" s="94" t="s">
        <v>90</v>
      </c>
      <c r="D4934" s="91">
        <v>0</v>
      </c>
    </row>
    <row r="4935" spans="1:4" s="7" customFormat="1">
      <c r="A4935" s="95" t="s">
        <v>90</v>
      </c>
      <c r="B4935" s="94" t="s">
        <v>90</v>
      </c>
      <c r="C4935" s="94" t="s">
        <v>90</v>
      </c>
      <c r="D4935" s="91">
        <v>0</v>
      </c>
    </row>
    <row r="4936" spans="1:4" s="7" customFormat="1">
      <c r="A4936" s="95" t="s">
        <v>90</v>
      </c>
      <c r="B4936" s="94" t="s">
        <v>90</v>
      </c>
      <c r="C4936" s="94" t="s">
        <v>90</v>
      </c>
      <c r="D4936" s="91">
        <v>0</v>
      </c>
    </row>
    <row r="4937" spans="1:4" s="7" customFormat="1">
      <c r="A4937" s="95" t="s">
        <v>90</v>
      </c>
      <c r="B4937" s="94" t="s">
        <v>90</v>
      </c>
      <c r="C4937" s="94" t="s">
        <v>90</v>
      </c>
      <c r="D4937" s="91">
        <v>0</v>
      </c>
    </row>
    <row r="4938" spans="1:4" s="7" customFormat="1">
      <c r="A4938" s="95" t="s">
        <v>90</v>
      </c>
      <c r="B4938" s="94" t="s">
        <v>90</v>
      </c>
      <c r="C4938" s="94" t="s">
        <v>90</v>
      </c>
      <c r="D4938" s="91">
        <v>0</v>
      </c>
    </row>
    <row r="4939" spans="1:4" s="7" customFormat="1">
      <c r="A4939" s="95" t="s">
        <v>90</v>
      </c>
      <c r="B4939" s="94" t="s">
        <v>90</v>
      </c>
      <c r="C4939" s="94" t="s">
        <v>90</v>
      </c>
      <c r="D4939" s="91">
        <v>0</v>
      </c>
    </row>
    <row r="4940" spans="1:4" s="7" customFormat="1">
      <c r="A4940" s="95" t="s">
        <v>90</v>
      </c>
      <c r="B4940" s="94" t="s">
        <v>90</v>
      </c>
      <c r="C4940" s="94" t="s">
        <v>90</v>
      </c>
      <c r="D4940" s="91">
        <v>0</v>
      </c>
    </row>
    <row r="4941" spans="1:4" s="7" customFormat="1">
      <c r="A4941" s="95" t="s">
        <v>90</v>
      </c>
      <c r="B4941" s="94" t="s">
        <v>90</v>
      </c>
      <c r="C4941" s="94" t="s">
        <v>90</v>
      </c>
      <c r="D4941" s="91">
        <v>0</v>
      </c>
    </row>
    <row r="4942" spans="1:4" s="7" customFormat="1">
      <c r="A4942" s="95" t="s">
        <v>90</v>
      </c>
      <c r="B4942" s="94" t="s">
        <v>90</v>
      </c>
      <c r="C4942" s="94" t="s">
        <v>90</v>
      </c>
      <c r="D4942" s="91">
        <v>0</v>
      </c>
    </row>
    <row r="4943" spans="1:4" s="7" customFormat="1">
      <c r="A4943" s="95" t="s">
        <v>90</v>
      </c>
      <c r="B4943" s="94" t="s">
        <v>90</v>
      </c>
      <c r="C4943" s="94" t="s">
        <v>90</v>
      </c>
      <c r="D4943" s="91">
        <v>0</v>
      </c>
    </row>
    <row r="4944" spans="1:4" s="7" customFormat="1">
      <c r="A4944" s="95" t="s">
        <v>90</v>
      </c>
      <c r="B4944" s="94" t="s">
        <v>90</v>
      </c>
      <c r="C4944" s="94" t="s">
        <v>90</v>
      </c>
      <c r="D4944" s="91">
        <v>0</v>
      </c>
    </row>
    <row r="4945" spans="1:4" s="7" customFormat="1">
      <c r="A4945" s="95" t="s">
        <v>90</v>
      </c>
      <c r="B4945" s="94" t="s">
        <v>90</v>
      </c>
      <c r="C4945" s="94" t="s">
        <v>90</v>
      </c>
      <c r="D4945" s="91">
        <v>0</v>
      </c>
    </row>
    <row r="4946" spans="1:4" s="7" customFormat="1">
      <c r="A4946" s="95" t="s">
        <v>90</v>
      </c>
      <c r="B4946" s="94" t="s">
        <v>90</v>
      </c>
      <c r="C4946" s="94" t="s">
        <v>90</v>
      </c>
      <c r="D4946" s="91">
        <v>0</v>
      </c>
    </row>
    <row r="4947" spans="1:4" s="7" customFormat="1">
      <c r="A4947" s="95" t="s">
        <v>90</v>
      </c>
      <c r="B4947" s="94" t="s">
        <v>90</v>
      </c>
      <c r="C4947" s="94" t="s">
        <v>90</v>
      </c>
      <c r="D4947" s="91">
        <v>0</v>
      </c>
    </row>
    <row r="4948" spans="1:4" s="7" customFormat="1">
      <c r="A4948" s="95" t="s">
        <v>90</v>
      </c>
      <c r="B4948" s="94" t="s">
        <v>90</v>
      </c>
      <c r="C4948" s="94" t="s">
        <v>90</v>
      </c>
      <c r="D4948" s="91">
        <v>0</v>
      </c>
    </row>
    <row r="4949" spans="1:4" s="7" customFormat="1">
      <c r="A4949" s="95" t="s">
        <v>90</v>
      </c>
      <c r="B4949" s="94" t="s">
        <v>90</v>
      </c>
      <c r="C4949" s="94" t="s">
        <v>90</v>
      </c>
      <c r="D4949" s="91">
        <v>0</v>
      </c>
    </row>
    <row r="4950" spans="1:4" s="7" customFormat="1">
      <c r="A4950" s="95" t="s">
        <v>90</v>
      </c>
      <c r="B4950" s="94" t="s">
        <v>90</v>
      </c>
      <c r="C4950" s="94" t="s">
        <v>90</v>
      </c>
      <c r="D4950" s="91">
        <v>0</v>
      </c>
    </row>
    <row r="4951" spans="1:4" s="7" customFormat="1">
      <c r="A4951" s="95" t="s">
        <v>90</v>
      </c>
      <c r="B4951" s="94" t="s">
        <v>90</v>
      </c>
      <c r="C4951" s="94" t="s">
        <v>90</v>
      </c>
      <c r="D4951" s="91">
        <v>0</v>
      </c>
    </row>
    <row r="4952" spans="1:4" s="7" customFormat="1">
      <c r="A4952" s="95" t="s">
        <v>90</v>
      </c>
      <c r="B4952" s="94" t="s">
        <v>90</v>
      </c>
      <c r="C4952" s="94" t="s">
        <v>90</v>
      </c>
      <c r="D4952" s="91">
        <v>0</v>
      </c>
    </row>
    <row r="4953" spans="1:4" s="7" customFormat="1">
      <c r="A4953" s="95" t="s">
        <v>90</v>
      </c>
      <c r="B4953" s="94" t="s">
        <v>90</v>
      </c>
      <c r="C4953" s="94" t="s">
        <v>90</v>
      </c>
      <c r="D4953" s="91">
        <v>0</v>
      </c>
    </row>
    <row r="4954" spans="1:4" s="7" customFormat="1">
      <c r="A4954" s="95" t="s">
        <v>90</v>
      </c>
      <c r="B4954" s="94" t="s">
        <v>90</v>
      </c>
      <c r="C4954" s="94" t="s">
        <v>90</v>
      </c>
      <c r="D4954" s="91">
        <v>0</v>
      </c>
    </row>
    <row r="4955" spans="1:4" s="7" customFormat="1">
      <c r="A4955" s="95" t="s">
        <v>90</v>
      </c>
      <c r="B4955" s="94" t="s">
        <v>90</v>
      </c>
      <c r="C4955" s="94" t="s">
        <v>90</v>
      </c>
      <c r="D4955" s="91">
        <v>0</v>
      </c>
    </row>
    <row r="4956" spans="1:4" s="7" customFormat="1">
      <c r="A4956" s="95" t="s">
        <v>90</v>
      </c>
      <c r="B4956" s="94" t="s">
        <v>90</v>
      </c>
      <c r="C4956" s="94" t="s">
        <v>90</v>
      </c>
      <c r="D4956" s="91">
        <v>0</v>
      </c>
    </row>
    <row r="4957" spans="1:4" s="7" customFormat="1">
      <c r="A4957" s="95" t="s">
        <v>90</v>
      </c>
      <c r="B4957" s="94" t="s">
        <v>90</v>
      </c>
      <c r="C4957" s="94" t="s">
        <v>90</v>
      </c>
      <c r="D4957" s="91">
        <v>0</v>
      </c>
    </row>
    <row r="4958" spans="1:4" s="7" customFormat="1">
      <c r="A4958" s="95" t="s">
        <v>90</v>
      </c>
      <c r="B4958" s="94" t="s">
        <v>90</v>
      </c>
      <c r="C4958" s="94" t="s">
        <v>90</v>
      </c>
      <c r="D4958" s="91">
        <v>0</v>
      </c>
    </row>
    <row r="4959" spans="1:4" s="7" customFormat="1">
      <c r="A4959" s="95" t="s">
        <v>90</v>
      </c>
      <c r="B4959" s="94" t="s">
        <v>90</v>
      </c>
      <c r="C4959" s="94" t="s">
        <v>90</v>
      </c>
      <c r="D4959" s="91">
        <v>0</v>
      </c>
    </row>
    <row r="4960" spans="1:4" s="7" customFormat="1">
      <c r="A4960" s="95" t="s">
        <v>90</v>
      </c>
      <c r="B4960" s="94" t="s">
        <v>90</v>
      </c>
      <c r="C4960" s="94" t="s">
        <v>90</v>
      </c>
      <c r="D4960" s="91">
        <v>0</v>
      </c>
    </row>
    <row r="4961" spans="1:4" s="7" customFormat="1">
      <c r="A4961" s="95" t="s">
        <v>90</v>
      </c>
      <c r="B4961" s="94" t="s">
        <v>90</v>
      </c>
      <c r="C4961" s="94" t="s">
        <v>90</v>
      </c>
      <c r="D4961" s="91">
        <v>0</v>
      </c>
    </row>
    <row r="4962" spans="1:4" s="7" customFormat="1">
      <c r="A4962" s="95" t="s">
        <v>90</v>
      </c>
      <c r="B4962" s="94" t="s">
        <v>90</v>
      </c>
      <c r="C4962" s="94" t="s">
        <v>90</v>
      </c>
      <c r="D4962" s="91">
        <v>0</v>
      </c>
    </row>
    <row r="4963" spans="1:4" s="7" customFormat="1">
      <c r="A4963" s="95" t="s">
        <v>90</v>
      </c>
      <c r="B4963" s="94" t="s">
        <v>90</v>
      </c>
      <c r="C4963" s="94" t="s">
        <v>90</v>
      </c>
      <c r="D4963" s="91">
        <v>0</v>
      </c>
    </row>
    <row r="4964" spans="1:4" s="7" customFormat="1">
      <c r="A4964" s="95" t="s">
        <v>90</v>
      </c>
      <c r="B4964" s="94" t="s">
        <v>90</v>
      </c>
      <c r="C4964" s="94" t="s">
        <v>90</v>
      </c>
      <c r="D4964" s="91">
        <v>0</v>
      </c>
    </row>
    <row r="4965" spans="1:4" s="7" customFormat="1">
      <c r="A4965" s="95" t="s">
        <v>90</v>
      </c>
      <c r="B4965" s="94" t="s">
        <v>90</v>
      </c>
      <c r="C4965" s="94" t="s">
        <v>90</v>
      </c>
      <c r="D4965" s="91">
        <v>0</v>
      </c>
    </row>
    <row r="4966" spans="1:4" s="7" customFormat="1">
      <c r="A4966" s="95" t="s">
        <v>90</v>
      </c>
      <c r="B4966" s="94" t="s">
        <v>90</v>
      </c>
      <c r="C4966" s="94" t="s">
        <v>90</v>
      </c>
      <c r="D4966" s="91">
        <v>0</v>
      </c>
    </row>
    <row r="4967" spans="1:4" s="7" customFormat="1">
      <c r="A4967" s="95" t="s">
        <v>90</v>
      </c>
      <c r="B4967" s="94" t="s">
        <v>90</v>
      </c>
      <c r="C4967" s="94" t="s">
        <v>90</v>
      </c>
      <c r="D4967" s="91">
        <v>0</v>
      </c>
    </row>
    <row r="4968" spans="1:4" s="7" customFormat="1">
      <c r="A4968" s="95" t="s">
        <v>90</v>
      </c>
      <c r="B4968" s="94" t="s">
        <v>90</v>
      </c>
      <c r="C4968" s="94" t="s">
        <v>90</v>
      </c>
      <c r="D4968" s="91">
        <v>0</v>
      </c>
    </row>
    <row r="4969" spans="1:4" s="7" customFormat="1">
      <c r="A4969" s="95" t="s">
        <v>90</v>
      </c>
      <c r="B4969" s="94" t="s">
        <v>90</v>
      </c>
      <c r="C4969" s="94" t="s">
        <v>90</v>
      </c>
      <c r="D4969" s="91">
        <v>0</v>
      </c>
    </row>
    <row r="4970" spans="1:4" s="7" customFormat="1">
      <c r="A4970" s="95" t="s">
        <v>90</v>
      </c>
      <c r="B4970" s="94" t="s">
        <v>90</v>
      </c>
      <c r="C4970" s="94" t="s">
        <v>90</v>
      </c>
      <c r="D4970" s="91">
        <v>0</v>
      </c>
    </row>
    <row r="4971" spans="1:4" s="7" customFormat="1">
      <c r="A4971" s="95" t="s">
        <v>90</v>
      </c>
      <c r="B4971" s="94" t="s">
        <v>90</v>
      </c>
      <c r="C4971" s="94" t="s">
        <v>90</v>
      </c>
      <c r="D4971" s="91">
        <v>0</v>
      </c>
    </row>
    <row r="4972" spans="1:4" s="7" customFormat="1">
      <c r="A4972" s="95" t="s">
        <v>90</v>
      </c>
      <c r="B4972" s="94" t="s">
        <v>90</v>
      </c>
      <c r="C4972" s="94" t="s">
        <v>90</v>
      </c>
      <c r="D4972" s="91">
        <v>0</v>
      </c>
    </row>
    <row r="4973" spans="1:4" s="7" customFormat="1">
      <c r="A4973" s="95" t="s">
        <v>90</v>
      </c>
      <c r="B4973" s="94" t="s">
        <v>90</v>
      </c>
      <c r="C4973" s="94" t="s">
        <v>90</v>
      </c>
      <c r="D4973" s="91">
        <v>0</v>
      </c>
    </row>
    <row r="4974" spans="1:4" s="7" customFormat="1">
      <c r="A4974" s="95" t="s">
        <v>90</v>
      </c>
      <c r="B4974" s="94" t="s">
        <v>90</v>
      </c>
      <c r="C4974" s="94" t="s">
        <v>90</v>
      </c>
      <c r="D4974" s="91">
        <v>0</v>
      </c>
    </row>
    <row r="4975" spans="1:4" s="7" customFormat="1">
      <c r="A4975" s="95" t="s">
        <v>90</v>
      </c>
      <c r="B4975" s="94" t="s">
        <v>90</v>
      </c>
      <c r="C4975" s="94" t="s">
        <v>90</v>
      </c>
      <c r="D4975" s="91">
        <v>0</v>
      </c>
    </row>
    <row r="4976" spans="1:4" s="7" customFormat="1">
      <c r="A4976" s="95" t="s">
        <v>90</v>
      </c>
      <c r="B4976" s="94" t="s">
        <v>90</v>
      </c>
      <c r="C4976" s="94" t="s">
        <v>90</v>
      </c>
      <c r="D4976" s="91">
        <v>0</v>
      </c>
    </row>
    <row r="4977" spans="1:4" s="7" customFormat="1">
      <c r="A4977" s="95" t="s">
        <v>90</v>
      </c>
      <c r="B4977" s="94" t="s">
        <v>90</v>
      </c>
      <c r="C4977" s="94" t="s">
        <v>90</v>
      </c>
      <c r="D4977" s="91">
        <v>0</v>
      </c>
    </row>
    <row r="4978" spans="1:4" s="7" customFormat="1">
      <c r="A4978" s="95" t="s">
        <v>90</v>
      </c>
      <c r="B4978" s="94" t="s">
        <v>90</v>
      </c>
      <c r="C4978" s="94" t="s">
        <v>90</v>
      </c>
      <c r="D4978" s="91">
        <v>0</v>
      </c>
    </row>
    <row r="4979" spans="1:4" s="7" customFormat="1">
      <c r="A4979" s="95" t="s">
        <v>90</v>
      </c>
      <c r="B4979" s="94" t="s">
        <v>90</v>
      </c>
      <c r="C4979" s="94" t="s">
        <v>90</v>
      </c>
      <c r="D4979" s="91">
        <v>0</v>
      </c>
    </row>
    <row r="4980" spans="1:4" s="7" customFormat="1">
      <c r="A4980" s="95" t="s">
        <v>90</v>
      </c>
      <c r="B4980" s="94" t="s">
        <v>90</v>
      </c>
      <c r="C4980" s="94" t="s">
        <v>90</v>
      </c>
      <c r="D4980" s="91">
        <v>0</v>
      </c>
    </row>
    <row r="4981" spans="1:4" s="7" customFormat="1">
      <c r="A4981" s="95" t="s">
        <v>90</v>
      </c>
      <c r="B4981" s="94" t="s">
        <v>90</v>
      </c>
      <c r="C4981" s="94" t="s">
        <v>90</v>
      </c>
      <c r="D4981" s="91">
        <v>0</v>
      </c>
    </row>
    <row r="4982" spans="1:4" s="7" customFormat="1">
      <c r="A4982" s="95" t="s">
        <v>90</v>
      </c>
      <c r="B4982" s="94" t="s">
        <v>90</v>
      </c>
      <c r="C4982" s="94" t="s">
        <v>90</v>
      </c>
      <c r="D4982" s="91">
        <v>0</v>
      </c>
    </row>
    <row r="4983" spans="1:4" s="7" customFormat="1">
      <c r="A4983" s="95" t="s">
        <v>90</v>
      </c>
      <c r="B4983" s="94" t="s">
        <v>90</v>
      </c>
      <c r="C4983" s="94" t="s">
        <v>90</v>
      </c>
      <c r="D4983" s="91">
        <v>0</v>
      </c>
    </row>
    <row r="4984" spans="1:4" s="7" customFormat="1">
      <c r="A4984" s="95" t="s">
        <v>90</v>
      </c>
      <c r="B4984" s="94" t="s">
        <v>90</v>
      </c>
      <c r="C4984" s="94" t="s">
        <v>90</v>
      </c>
      <c r="D4984" s="91">
        <v>0</v>
      </c>
    </row>
    <row r="4985" spans="1:4" s="7" customFormat="1">
      <c r="A4985" s="95" t="s">
        <v>90</v>
      </c>
      <c r="B4985" s="94" t="s">
        <v>90</v>
      </c>
      <c r="C4985" s="94" t="s">
        <v>90</v>
      </c>
      <c r="D4985" s="91">
        <v>0</v>
      </c>
    </row>
    <row r="4986" spans="1:4" s="7" customFormat="1">
      <c r="A4986" s="95" t="s">
        <v>90</v>
      </c>
      <c r="B4986" s="94" t="s">
        <v>90</v>
      </c>
      <c r="C4986" s="94" t="s">
        <v>90</v>
      </c>
      <c r="D4986" s="91">
        <v>0</v>
      </c>
    </row>
    <row r="4987" spans="1:4" s="7" customFormat="1">
      <c r="A4987" s="95" t="s">
        <v>90</v>
      </c>
      <c r="B4987" s="94" t="s">
        <v>90</v>
      </c>
      <c r="C4987" s="94" t="s">
        <v>90</v>
      </c>
      <c r="D4987" s="91">
        <v>0</v>
      </c>
    </row>
    <row r="4988" spans="1:4" s="7" customFormat="1">
      <c r="A4988" s="95" t="s">
        <v>90</v>
      </c>
      <c r="B4988" s="94" t="s">
        <v>90</v>
      </c>
      <c r="C4988" s="94" t="s">
        <v>90</v>
      </c>
      <c r="D4988" s="91">
        <v>0</v>
      </c>
    </row>
    <row r="4989" spans="1:4" s="7" customFormat="1">
      <c r="A4989" s="95" t="s">
        <v>90</v>
      </c>
      <c r="B4989" s="94" t="s">
        <v>90</v>
      </c>
      <c r="C4989" s="94" t="s">
        <v>90</v>
      </c>
      <c r="D4989" s="91">
        <v>0</v>
      </c>
    </row>
    <row r="4990" spans="1:4" s="7" customFormat="1">
      <c r="A4990" s="95" t="s">
        <v>90</v>
      </c>
      <c r="B4990" s="94" t="s">
        <v>90</v>
      </c>
      <c r="C4990" s="94" t="s">
        <v>90</v>
      </c>
      <c r="D4990" s="91">
        <v>0</v>
      </c>
    </row>
    <row r="4991" spans="1:4" s="7" customFormat="1">
      <c r="A4991" s="95" t="s">
        <v>90</v>
      </c>
      <c r="B4991" s="94" t="s">
        <v>90</v>
      </c>
      <c r="C4991" s="94" t="s">
        <v>90</v>
      </c>
      <c r="D4991" s="91">
        <v>0</v>
      </c>
    </row>
    <row r="4992" spans="1:4" s="7" customFormat="1">
      <c r="A4992" s="95" t="s">
        <v>90</v>
      </c>
      <c r="B4992" s="94" t="s">
        <v>90</v>
      </c>
      <c r="C4992" s="94" t="s">
        <v>90</v>
      </c>
      <c r="D4992" s="91">
        <v>0</v>
      </c>
    </row>
    <row r="4993" spans="1:4" s="7" customFormat="1">
      <c r="A4993" s="95" t="s">
        <v>90</v>
      </c>
      <c r="B4993" s="94" t="s">
        <v>90</v>
      </c>
      <c r="C4993" s="94" t="s">
        <v>90</v>
      </c>
      <c r="D4993" s="91">
        <v>0</v>
      </c>
    </row>
    <row r="4994" spans="1:4" s="7" customFormat="1">
      <c r="A4994" s="95" t="s">
        <v>90</v>
      </c>
      <c r="B4994" s="94" t="s">
        <v>90</v>
      </c>
      <c r="C4994" s="94" t="s">
        <v>90</v>
      </c>
      <c r="D4994" s="91">
        <v>0</v>
      </c>
    </row>
    <row r="4995" spans="1:4" s="7" customFormat="1">
      <c r="A4995" s="95" t="s">
        <v>90</v>
      </c>
      <c r="B4995" s="94" t="s">
        <v>90</v>
      </c>
      <c r="C4995" s="94" t="s">
        <v>90</v>
      </c>
      <c r="D4995" s="91">
        <v>0</v>
      </c>
    </row>
    <row r="4996" spans="1:4" s="7" customFormat="1">
      <c r="A4996" s="95" t="s">
        <v>90</v>
      </c>
      <c r="B4996" s="94" t="s">
        <v>90</v>
      </c>
      <c r="C4996" s="94" t="s">
        <v>90</v>
      </c>
      <c r="D4996" s="91">
        <v>0</v>
      </c>
    </row>
    <row r="4997" spans="1:4" s="7" customFormat="1">
      <c r="A4997" s="95" t="s">
        <v>90</v>
      </c>
      <c r="B4997" s="94" t="s">
        <v>90</v>
      </c>
      <c r="C4997" s="94" t="s">
        <v>90</v>
      </c>
      <c r="D4997" s="91">
        <v>0</v>
      </c>
    </row>
    <row r="4998" spans="1:4" s="7" customFormat="1">
      <c r="A4998" s="95" t="s">
        <v>90</v>
      </c>
      <c r="B4998" s="94" t="s">
        <v>90</v>
      </c>
      <c r="C4998" s="94" t="s">
        <v>90</v>
      </c>
      <c r="D4998" s="91">
        <v>0</v>
      </c>
    </row>
    <row r="4999" spans="1:4" s="7" customFormat="1">
      <c r="A4999" s="95" t="s">
        <v>90</v>
      </c>
      <c r="B4999" s="94" t="s">
        <v>90</v>
      </c>
      <c r="C4999" s="94" t="s">
        <v>90</v>
      </c>
      <c r="D4999" s="91">
        <v>0</v>
      </c>
    </row>
    <row r="5000" spans="1:4" s="7" customFormat="1">
      <c r="A5000" s="95" t="s">
        <v>90</v>
      </c>
      <c r="B5000" s="94" t="s">
        <v>90</v>
      </c>
      <c r="C5000" s="94" t="s">
        <v>90</v>
      </c>
      <c r="D5000" s="91">
        <v>0</v>
      </c>
    </row>
    <row r="5001" spans="1:4" s="7" customFormat="1">
      <c r="A5001" s="95" t="s">
        <v>90</v>
      </c>
      <c r="B5001" s="94" t="s">
        <v>90</v>
      </c>
      <c r="C5001" s="94" t="s">
        <v>90</v>
      </c>
      <c r="D5001" s="91">
        <v>0</v>
      </c>
    </row>
    <row r="5002" spans="1:4" s="7" customFormat="1">
      <c r="A5002" s="95" t="s">
        <v>90</v>
      </c>
      <c r="B5002" s="94" t="s">
        <v>90</v>
      </c>
      <c r="C5002" s="94" t="s">
        <v>90</v>
      </c>
      <c r="D5002" s="91">
        <v>0</v>
      </c>
    </row>
    <row r="5003" spans="1:4" s="7" customFormat="1">
      <c r="A5003" s="95" t="s">
        <v>90</v>
      </c>
      <c r="B5003" s="94" t="s">
        <v>90</v>
      </c>
      <c r="C5003" s="94" t="s">
        <v>90</v>
      </c>
      <c r="D5003" s="91">
        <v>0</v>
      </c>
    </row>
    <row r="5004" spans="1:4" s="7" customFormat="1">
      <c r="A5004" s="95" t="s">
        <v>90</v>
      </c>
      <c r="B5004" s="94" t="s">
        <v>90</v>
      </c>
      <c r="C5004" s="94" t="s">
        <v>90</v>
      </c>
      <c r="D5004" s="91">
        <v>0</v>
      </c>
    </row>
    <row r="5005" spans="1:4" s="7" customFormat="1">
      <c r="A5005" s="95" t="s">
        <v>90</v>
      </c>
      <c r="B5005" s="94" t="s">
        <v>90</v>
      </c>
      <c r="C5005" s="94" t="s">
        <v>90</v>
      </c>
      <c r="D5005" s="91">
        <v>0</v>
      </c>
    </row>
    <row r="5006" spans="1:4" s="7" customFormat="1">
      <c r="A5006" s="95" t="s">
        <v>90</v>
      </c>
      <c r="B5006" s="94" t="s">
        <v>90</v>
      </c>
      <c r="C5006" s="94" t="s">
        <v>90</v>
      </c>
      <c r="D5006" s="91">
        <v>0</v>
      </c>
    </row>
    <row r="5007" spans="1:4" s="7" customFormat="1">
      <c r="A5007" s="95" t="s">
        <v>90</v>
      </c>
      <c r="B5007" s="94" t="s">
        <v>90</v>
      </c>
      <c r="C5007" s="94" t="s">
        <v>90</v>
      </c>
      <c r="D5007" s="91">
        <v>0</v>
      </c>
    </row>
    <row r="5008" spans="1:4" s="7" customFormat="1">
      <c r="A5008" s="95" t="s">
        <v>90</v>
      </c>
      <c r="B5008" s="94" t="s">
        <v>90</v>
      </c>
      <c r="C5008" s="94" t="s">
        <v>90</v>
      </c>
      <c r="D5008" s="91">
        <v>0</v>
      </c>
    </row>
    <row r="5009" spans="1:4" s="7" customFormat="1">
      <c r="A5009" s="95" t="s">
        <v>90</v>
      </c>
      <c r="B5009" s="94" t="s">
        <v>90</v>
      </c>
      <c r="C5009" s="94" t="s">
        <v>90</v>
      </c>
      <c r="D5009" s="91">
        <v>0</v>
      </c>
    </row>
    <row r="5010" spans="1:4" s="7" customFormat="1">
      <c r="A5010" s="95" t="s">
        <v>90</v>
      </c>
      <c r="B5010" s="94" t="s">
        <v>90</v>
      </c>
      <c r="C5010" s="94" t="s">
        <v>90</v>
      </c>
      <c r="D5010" s="91">
        <v>0</v>
      </c>
    </row>
    <row r="5011" spans="1:4" s="7" customFormat="1">
      <c r="A5011" s="95" t="s">
        <v>90</v>
      </c>
      <c r="B5011" s="94" t="s">
        <v>90</v>
      </c>
      <c r="C5011" s="94" t="s">
        <v>90</v>
      </c>
      <c r="D5011" s="91">
        <v>0</v>
      </c>
    </row>
    <row r="5012" spans="1:4" s="7" customFormat="1">
      <c r="A5012" s="95" t="s">
        <v>90</v>
      </c>
      <c r="B5012" s="94" t="s">
        <v>90</v>
      </c>
      <c r="C5012" s="94" t="s">
        <v>90</v>
      </c>
      <c r="D5012" s="91">
        <v>0</v>
      </c>
    </row>
    <row r="5013" spans="1:4" s="7" customFormat="1">
      <c r="A5013" s="95" t="s">
        <v>90</v>
      </c>
      <c r="B5013" s="94" t="s">
        <v>90</v>
      </c>
      <c r="C5013" s="94" t="s">
        <v>90</v>
      </c>
      <c r="D5013" s="91">
        <v>0</v>
      </c>
    </row>
    <row r="5014" spans="1:4" s="7" customFormat="1">
      <c r="A5014" s="95" t="s">
        <v>90</v>
      </c>
      <c r="B5014" s="94" t="s">
        <v>90</v>
      </c>
      <c r="C5014" s="94" t="s">
        <v>90</v>
      </c>
      <c r="D5014" s="91">
        <v>0</v>
      </c>
    </row>
    <row r="5015" spans="1:4" s="7" customFormat="1">
      <c r="A5015" s="95" t="s">
        <v>90</v>
      </c>
      <c r="B5015" s="94" t="s">
        <v>90</v>
      </c>
      <c r="C5015" s="94" t="s">
        <v>90</v>
      </c>
      <c r="D5015" s="91">
        <v>0</v>
      </c>
    </row>
    <row r="5016" spans="1:4" s="7" customFormat="1">
      <c r="A5016" s="95" t="s">
        <v>90</v>
      </c>
      <c r="B5016" s="94" t="s">
        <v>90</v>
      </c>
      <c r="C5016" s="94" t="s">
        <v>90</v>
      </c>
      <c r="D5016" s="91">
        <v>0</v>
      </c>
    </row>
    <row r="5017" spans="1:4" s="7" customFormat="1">
      <c r="A5017" s="95" t="s">
        <v>90</v>
      </c>
      <c r="B5017" s="94" t="s">
        <v>90</v>
      </c>
      <c r="C5017" s="94" t="s">
        <v>90</v>
      </c>
      <c r="D5017" s="91">
        <v>0</v>
      </c>
    </row>
    <row r="5018" spans="1:4" s="7" customFormat="1">
      <c r="A5018" s="95" t="s">
        <v>90</v>
      </c>
      <c r="B5018" s="94" t="s">
        <v>90</v>
      </c>
      <c r="C5018" s="94" t="s">
        <v>90</v>
      </c>
      <c r="D5018" s="91">
        <v>0</v>
      </c>
    </row>
    <row r="5019" spans="1:4" s="7" customFormat="1">
      <c r="A5019" s="95" t="s">
        <v>90</v>
      </c>
      <c r="B5019" s="94" t="s">
        <v>90</v>
      </c>
      <c r="C5019" s="94" t="s">
        <v>90</v>
      </c>
      <c r="D5019" s="91">
        <v>0</v>
      </c>
    </row>
    <row r="5020" spans="1:4" s="7" customFormat="1">
      <c r="A5020" s="95" t="s">
        <v>90</v>
      </c>
      <c r="B5020" s="94" t="s">
        <v>90</v>
      </c>
      <c r="C5020" s="94" t="s">
        <v>90</v>
      </c>
      <c r="D5020" s="91">
        <v>0</v>
      </c>
    </row>
    <row r="5021" spans="1:4" s="7" customFormat="1">
      <c r="A5021" s="95" t="s">
        <v>90</v>
      </c>
      <c r="B5021" s="94" t="s">
        <v>90</v>
      </c>
      <c r="C5021" s="94" t="s">
        <v>90</v>
      </c>
      <c r="D5021" s="91">
        <v>0</v>
      </c>
    </row>
    <row r="5022" spans="1:4" s="7" customFormat="1">
      <c r="A5022" s="95" t="s">
        <v>90</v>
      </c>
      <c r="B5022" s="94" t="s">
        <v>90</v>
      </c>
      <c r="C5022" s="94" t="s">
        <v>90</v>
      </c>
      <c r="D5022" s="91">
        <v>0</v>
      </c>
    </row>
    <row r="5023" spans="1:4" s="7" customFormat="1">
      <c r="A5023" s="95" t="s">
        <v>90</v>
      </c>
      <c r="B5023" s="94" t="s">
        <v>90</v>
      </c>
      <c r="C5023" s="94" t="s">
        <v>90</v>
      </c>
      <c r="D5023" s="91">
        <v>0</v>
      </c>
    </row>
    <row r="5024" spans="1:4" s="7" customFormat="1">
      <c r="A5024" s="95" t="s">
        <v>90</v>
      </c>
      <c r="B5024" s="94" t="s">
        <v>90</v>
      </c>
      <c r="C5024" s="94" t="s">
        <v>90</v>
      </c>
      <c r="D5024" s="91">
        <v>0</v>
      </c>
    </row>
    <row r="5025" spans="1:4" s="7" customFormat="1">
      <c r="A5025" s="95" t="s">
        <v>90</v>
      </c>
      <c r="B5025" s="94" t="s">
        <v>90</v>
      </c>
      <c r="C5025" s="94" t="s">
        <v>90</v>
      </c>
      <c r="D5025" s="91">
        <v>0</v>
      </c>
    </row>
    <row r="5026" spans="1:4" s="7" customFormat="1">
      <c r="A5026" s="95" t="s">
        <v>90</v>
      </c>
      <c r="B5026" s="94" t="s">
        <v>90</v>
      </c>
      <c r="C5026" s="94" t="s">
        <v>90</v>
      </c>
      <c r="D5026" s="91">
        <v>0</v>
      </c>
    </row>
    <row r="5027" spans="1:4" s="7" customFormat="1">
      <c r="A5027" s="95" t="s">
        <v>90</v>
      </c>
      <c r="B5027" s="94" t="s">
        <v>90</v>
      </c>
      <c r="C5027" s="94" t="s">
        <v>90</v>
      </c>
      <c r="D5027" s="91">
        <v>0</v>
      </c>
    </row>
    <row r="5028" spans="1:4" s="7" customFormat="1">
      <c r="A5028" s="95" t="s">
        <v>90</v>
      </c>
      <c r="B5028" s="94" t="s">
        <v>90</v>
      </c>
      <c r="C5028" s="94" t="s">
        <v>90</v>
      </c>
      <c r="D5028" s="91">
        <v>0</v>
      </c>
    </row>
    <row r="5029" spans="1:4" s="7" customFormat="1">
      <c r="A5029" s="95" t="s">
        <v>90</v>
      </c>
      <c r="B5029" s="94" t="s">
        <v>90</v>
      </c>
      <c r="C5029" s="94" t="s">
        <v>90</v>
      </c>
      <c r="D5029" s="91">
        <v>0</v>
      </c>
    </row>
    <row r="5030" spans="1:4" s="7" customFormat="1">
      <c r="A5030" s="95" t="s">
        <v>90</v>
      </c>
      <c r="B5030" s="94" t="s">
        <v>90</v>
      </c>
      <c r="C5030" s="94" t="s">
        <v>90</v>
      </c>
      <c r="D5030" s="91">
        <v>0</v>
      </c>
    </row>
    <row r="5031" spans="1:4" s="7" customFormat="1">
      <c r="A5031" s="95" t="s">
        <v>90</v>
      </c>
      <c r="B5031" s="94" t="s">
        <v>90</v>
      </c>
      <c r="C5031" s="94" t="s">
        <v>90</v>
      </c>
      <c r="D5031" s="91">
        <v>0</v>
      </c>
    </row>
    <row r="5032" spans="1:4" s="7" customFormat="1">
      <c r="A5032" s="95" t="s">
        <v>90</v>
      </c>
      <c r="B5032" s="94" t="s">
        <v>90</v>
      </c>
      <c r="C5032" s="94" t="s">
        <v>90</v>
      </c>
      <c r="D5032" s="91">
        <v>0</v>
      </c>
    </row>
    <row r="5033" spans="1:4" s="7" customFormat="1">
      <c r="A5033" s="95" t="s">
        <v>90</v>
      </c>
      <c r="B5033" s="94" t="s">
        <v>90</v>
      </c>
      <c r="C5033" s="94" t="s">
        <v>90</v>
      </c>
      <c r="D5033" s="91">
        <v>0</v>
      </c>
    </row>
    <row r="5034" spans="1:4" s="7" customFormat="1">
      <c r="A5034" s="95" t="s">
        <v>90</v>
      </c>
      <c r="B5034" s="94" t="s">
        <v>90</v>
      </c>
      <c r="C5034" s="94" t="s">
        <v>90</v>
      </c>
      <c r="D5034" s="91">
        <v>0</v>
      </c>
    </row>
    <row r="5035" spans="1:4" s="7" customFormat="1">
      <c r="A5035" s="95" t="s">
        <v>90</v>
      </c>
      <c r="B5035" s="94" t="s">
        <v>90</v>
      </c>
      <c r="C5035" s="94" t="s">
        <v>90</v>
      </c>
      <c r="D5035" s="91">
        <v>0</v>
      </c>
    </row>
    <row r="5036" spans="1:4" s="7" customFormat="1">
      <c r="A5036" s="95" t="s">
        <v>90</v>
      </c>
      <c r="B5036" s="94" t="s">
        <v>90</v>
      </c>
      <c r="C5036" s="94" t="s">
        <v>90</v>
      </c>
      <c r="D5036" s="91">
        <v>0</v>
      </c>
    </row>
    <row r="5037" spans="1:4" s="7" customFormat="1">
      <c r="A5037" s="95" t="s">
        <v>90</v>
      </c>
      <c r="B5037" s="94" t="s">
        <v>90</v>
      </c>
      <c r="C5037" s="94" t="s">
        <v>90</v>
      </c>
      <c r="D5037" s="91">
        <v>0</v>
      </c>
    </row>
    <row r="5038" spans="1:4" s="7" customFormat="1">
      <c r="A5038" s="95" t="s">
        <v>90</v>
      </c>
      <c r="B5038" s="94" t="s">
        <v>90</v>
      </c>
      <c r="C5038" s="94" t="s">
        <v>90</v>
      </c>
      <c r="D5038" s="91">
        <v>0</v>
      </c>
    </row>
    <row r="5039" spans="1:4" s="7" customFormat="1">
      <c r="A5039" s="95" t="s">
        <v>90</v>
      </c>
      <c r="B5039" s="94" t="s">
        <v>90</v>
      </c>
      <c r="C5039" s="94" t="s">
        <v>90</v>
      </c>
      <c r="D5039" s="91">
        <v>0</v>
      </c>
    </row>
    <row r="5040" spans="1:4" s="7" customFormat="1">
      <c r="A5040" s="95" t="s">
        <v>90</v>
      </c>
      <c r="B5040" s="94" t="s">
        <v>90</v>
      </c>
      <c r="C5040" s="94" t="s">
        <v>90</v>
      </c>
      <c r="D5040" s="91">
        <v>0</v>
      </c>
    </row>
    <row r="5041" spans="1:4" s="7" customFormat="1">
      <c r="A5041" s="95" t="s">
        <v>90</v>
      </c>
      <c r="B5041" s="94" t="s">
        <v>90</v>
      </c>
      <c r="C5041" s="94" t="s">
        <v>90</v>
      </c>
      <c r="D5041" s="91">
        <v>0</v>
      </c>
    </row>
    <row r="5042" spans="1:4" s="7" customFormat="1">
      <c r="A5042" s="95" t="s">
        <v>90</v>
      </c>
      <c r="B5042" s="94" t="s">
        <v>90</v>
      </c>
      <c r="C5042" s="94" t="s">
        <v>90</v>
      </c>
      <c r="D5042" s="91">
        <v>0</v>
      </c>
    </row>
    <row r="5043" spans="1:4" s="7" customFormat="1">
      <c r="A5043" s="95" t="s">
        <v>90</v>
      </c>
      <c r="B5043" s="94" t="s">
        <v>90</v>
      </c>
      <c r="C5043" s="94" t="s">
        <v>90</v>
      </c>
      <c r="D5043" s="91">
        <v>0</v>
      </c>
    </row>
    <row r="5044" spans="1:4" s="7" customFormat="1">
      <c r="A5044" s="95" t="s">
        <v>90</v>
      </c>
      <c r="B5044" s="94" t="s">
        <v>90</v>
      </c>
      <c r="C5044" s="94" t="s">
        <v>90</v>
      </c>
      <c r="D5044" s="91">
        <v>0</v>
      </c>
    </row>
    <row r="5045" spans="1:4" s="7" customFormat="1">
      <c r="A5045" s="95" t="s">
        <v>90</v>
      </c>
      <c r="B5045" s="94" t="s">
        <v>90</v>
      </c>
      <c r="C5045" s="94" t="s">
        <v>90</v>
      </c>
      <c r="D5045" s="91">
        <v>0</v>
      </c>
    </row>
    <row r="5046" spans="1:4" s="7" customFormat="1">
      <c r="A5046" s="95" t="s">
        <v>90</v>
      </c>
      <c r="B5046" s="94" t="s">
        <v>90</v>
      </c>
      <c r="C5046" s="94" t="s">
        <v>90</v>
      </c>
      <c r="D5046" s="91">
        <v>0</v>
      </c>
    </row>
    <row r="5047" spans="1:4" s="7" customFormat="1">
      <c r="A5047" s="95" t="s">
        <v>90</v>
      </c>
      <c r="B5047" s="94" t="s">
        <v>90</v>
      </c>
      <c r="C5047" s="94" t="s">
        <v>90</v>
      </c>
      <c r="D5047" s="91">
        <v>0</v>
      </c>
    </row>
    <row r="5048" spans="1:4" s="7" customFormat="1">
      <c r="A5048" s="95" t="s">
        <v>90</v>
      </c>
      <c r="B5048" s="94" t="s">
        <v>90</v>
      </c>
      <c r="C5048" s="94" t="s">
        <v>90</v>
      </c>
      <c r="D5048" s="91">
        <v>0</v>
      </c>
    </row>
    <row r="5049" spans="1:4" s="7" customFormat="1">
      <c r="A5049" s="95" t="s">
        <v>90</v>
      </c>
      <c r="B5049" s="94" t="s">
        <v>90</v>
      </c>
      <c r="C5049" s="94" t="s">
        <v>90</v>
      </c>
      <c r="D5049" s="91">
        <v>0</v>
      </c>
    </row>
    <row r="5050" spans="1:4" s="7" customFormat="1">
      <c r="A5050" s="95" t="s">
        <v>90</v>
      </c>
      <c r="B5050" s="94" t="s">
        <v>90</v>
      </c>
      <c r="C5050" s="94" t="s">
        <v>90</v>
      </c>
      <c r="D5050" s="91">
        <v>0</v>
      </c>
    </row>
    <row r="5051" spans="1:4" s="7" customFormat="1">
      <c r="A5051" s="95" t="s">
        <v>90</v>
      </c>
      <c r="B5051" s="94" t="s">
        <v>90</v>
      </c>
      <c r="C5051" s="94" t="s">
        <v>90</v>
      </c>
      <c r="D5051" s="91">
        <v>0</v>
      </c>
    </row>
    <row r="5052" spans="1:4" s="7" customFormat="1">
      <c r="A5052" s="95" t="s">
        <v>90</v>
      </c>
      <c r="B5052" s="94" t="s">
        <v>90</v>
      </c>
      <c r="C5052" s="94" t="s">
        <v>90</v>
      </c>
      <c r="D5052" s="91">
        <v>0</v>
      </c>
    </row>
    <row r="5053" spans="1:4" s="7" customFormat="1">
      <c r="A5053" s="95" t="s">
        <v>90</v>
      </c>
      <c r="B5053" s="94" t="s">
        <v>90</v>
      </c>
      <c r="C5053" s="94" t="s">
        <v>90</v>
      </c>
      <c r="D5053" s="91">
        <v>0</v>
      </c>
    </row>
    <row r="5054" spans="1:4" s="7" customFormat="1">
      <c r="A5054" s="95" t="s">
        <v>90</v>
      </c>
      <c r="B5054" s="94" t="s">
        <v>90</v>
      </c>
      <c r="C5054" s="94" t="s">
        <v>90</v>
      </c>
      <c r="D5054" s="91">
        <v>0</v>
      </c>
    </row>
    <row r="5055" spans="1:4" s="7" customFormat="1">
      <c r="A5055" s="95" t="s">
        <v>90</v>
      </c>
      <c r="B5055" s="94" t="s">
        <v>90</v>
      </c>
      <c r="C5055" s="94" t="s">
        <v>90</v>
      </c>
      <c r="D5055" s="91">
        <v>0</v>
      </c>
    </row>
    <row r="5056" spans="1:4" s="7" customFormat="1">
      <c r="A5056" s="95" t="s">
        <v>90</v>
      </c>
      <c r="B5056" s="94" t="s">
        <v>90</v>
      </c>
      <c r="C5056" s="94" t="s">
        <v>90</v>
      </c>
      <c r="D5056" s="91">
        <v>0</v>
      </c>
    </row>
    <row r="5057" spans="1:4" s="7" customFormat="1">
      <c r="A5057" s="95" t="s">
        <v>90</v>
      </c>
      <c r="B5057" s="94" t="s">
        <v>90</v>
      </c>
      <c r="C5057" s="94" t="s">
        <v>90</v>
      </c>
      <c r="D5057" s="91">
        <v>0</v>
      </c>
    </row>
    <row r="5058" spans="1:4" s="7" customFormat="1">
      <c r="A5058" s="95" t="s">
        <v>90</v>
      </c>
      <c r="B5058" s="94" t="s">
        <v>90</v>
      </c>
      <c r="C5058" s="94" t="s">
        <v>90</v>
      </c>
      <c r="D5058" s="91">
        <v>0</v>
      </c>
    </row>
    <row r="5059" spans="1:4" s="7" customFormat="1">
      <c r="A5059" s="95" t="s">
        <v>90</v>
      </c>
      <c r="B5059" s="94" t="s">
        <v>90</v>
      </c>
      <c r="C5059" s="94" t="s">
        <v>90</v>
      </c>
      <c r="D5059" s="91">
        <v>0</v>
      </c>
    </row>
    <row r="5060" spans="1:4" s="7" customFormat="1">
      <c r="A5060" s="95" t="s">
        <v>90</v>
      </c>
      <c r="B5060" s="94" t="s">
        <v>90</v>
      </c>
      <c r="C5060" s="94" t="s">
        <v>90</v>
      </c>
      <c r="D5060" s="91">
        <v>0</v>
      </c>
    </row>
    <row r="5061" spans="1:4" s="7" customFormat="1">
      <c r="A5061" s="95" t="s">
        <v>90</v>
      </c>
      <c r="B5061" s="94" t="s">
        <v>90</v>
      </c>
      <c r="C5061" s="94" t="s">
        <v>90</v>
      </c>
      <c r="D5061" s="91">
        <v>0</v>
      </c>
    </row>
    <row r="5062" spans="1:4" s="7" customFormat="1">
      <c r="A5062" s="95" t="s">
        <v>90</v>
      </c>
      <c r="B5062" s="94" t="s">
        <v>90</v>
      </c>
      <c r="C5062" s="94" t="s">
        <v>90</v>
      </c>
      <c r="D5062" s="91">
        <v>0</v>
      </c>
    </row>
    <row r="5063" spans="1:4" s="7" customFormat="1">
      <c r="A5063" s="95" t="s">
        <v>90</v>
      </c>
      <c r="B5063" s="94" t="s">
        <v>90</v>
      </c>
      <c r="C5063" s="94" t="s">
        <v>90</v>
      </c>
      <c r="D5063" s="91">
        <v>0</v>
      </c>
    </row>
    <row r="5064" spans="1:4" s="7" customFormat="1">
      <c r="A5064" s="95" t="s">
        <v>90</v>
      </c>
      <c r="B5064" s="94" t="s">
        <v>90</v>
      </c>
      <c r="C5064" s="94" t="s">
        <v>90</v>
      </c>
      <c r="D5064" s="91">
        <v>0</v>
      </c>
    </row>
    <row r="5065" spans="1:4" s="7" customFormat="1">
      <c r="A5065" s="95" t="s">
        <v>90</v>
      </c>
      <c r="B5065" s="94" t="s">
        <v>90</v>
      </c>
      <c r="C5065" s="94" t="s">
        <v>90</v>
      </c>
      <c r="D5065" s="91">
        <v>0</v>
      </c>
    </row>
    <row r="5066" spans="1:4" s="7" customFormat="1">
      <c r="A5066" s="95" t="s">
        <v>90</v>
      </c>
      <c r="B5066" s="94" t="s">
        <v>90</v>
      </c>
      <c r="C5066" s="94" t="s">
        <v>90</v>
      </c>
      <c r="D5066" s="91">
        <v>0</v>
      </c>
    </row>
    <row r="5067" spans="1:4" s="7" customFormat="1">
      <c r="A5067" s="95" t="s">
        <v>90</v>
      </c>
      <c r="B5067" s="94" t="s">
        <v>90</v>
      </c>
      <c r="C5067" s="94" t="s">
        <v>90</v>
      </c>
      <c r="D5067" s="91">
        <v>0</v>
      </c>
    </row>
    <row r="5068" spans="1:4" s="7" customFormat="1">
      <c r="A5068" s="95" t="s">
        <v>90</v>
      </c>
      <c r="B5068" s="94" t="s">
        <v>90</v>
      </c>
      <c r="C5068" s="94" t="s">
        <v>90</v>
      </c>
      <c r="D5068" s="91">
        <v>0</v>
      </c>
    </row>
    <row r="5069" spans="1:4" s="7" customFormat="1">
      <c r="A5069" s="95" t="s">
        <v>90</v>
      </c>
      <c r="B5069" s="94" t="s">
        <v>90</v>
      </c>
      <c r="C5069" s="94" t="s">
        <v>90</v>
      </c>
      <c r="D5069" s="91">
        <v>0</v>
      </c>
    </row>
    <row r="5070" spans="1:4" s="7" customFormat="1">
      <c r="A5070" s="95" t="s">
        <v>90</v>
      </c>
      <c r="B5070" s="94" t="s">
        <v>90</v>
      </c>
      <c r="C5070" s="94" t="s">
        <v>90</v>
      </c>
      <c r="D5070" s="91">
        <v>0</v>
      </c>
    </row>
    <row r="5071" spans="1:4" s="7" customFormat="1">
      <c r="A5071" s="95" t="s">
        <v>90</v>
      </c>
      <c r="B5071" s="94" t="s">
        <v>90</v>
      </c>
      <c r="C5071" s="94" t="s">
        <v>90</v>
      </c>
      <c r="D5071" s="91">
        <v>0</v>
      </c>
    </row>
    <row r="5072" spans="1:4" s="7" customFormat="1">
      <c r="A5072" s="95" t="s">
        <v>90</v>
      </c>
      <c r="B5072" s="94" t="s">
        <v>90</v>
      </c>
      <c r="C5072" s="94" t="s">
        <v>90</v>
      </c>
      <c r="D5072" s="91">
        <v>0</v>
      </c>
    </row>
    <row r="5073" spans="1:4" s="7" customFormat="1">
      <c r="A5073" s="95" t="s">
        <v>90</v>
      </c>
      <c r="B5073" s="94" t="s">
        <v>90</v>
      </c>
      <c r="C5073" s="94" t="s">
        <v>90</v>
      </c>
      <c r="D5073" s="91">
        <v>0</v>
      </c>
    </row>
    <row r="5074" spans="1:4" s="7" customFormat="1">
      <c r="A5074" s="95" t="s">
        <v>90</v>
      </c>
      <c r="B5074" s="94" t="s">
        <v>90</v>
      </c>
      <c r="C5074" s="94" t="s">
        <v>90</v>
      </c>
      <c r="D5074" s="91">
        <v>0</v>
      </c>
    </row>
    <row r="5075" spans="1:4" s="7" customFormat="1">
      <c r="A5075" s="95" t="s">
        <v>90</v>
      </c>
      <c r="B5075" s="94" t="s">
        <v>90</v>
      </c>
      <c r="C5075" s="94" t="s">
        <v>90</v>
      </c>
      <c r="D5075" s="91">
        <v>0</v>
      </c>
    </row>
    <row r="5076" spans="1:4" s="7" customFormat="1">
      <c r="A5076" s="95" t="s">
        <v>90</v>
      </c>
      <c r="B5076" s="94" t="s">
        <v>90</v>
      </c>
      <c r="C5076" s="94" t="s">
        <v>90</v>
      </c>
      <c r="D5076" s="91">
        <v>0</v>
      </c>
    </row>
    <row r="5077" spans="1:4" s="7" customFormat="1">
      <c r="A5077" s="95" t="s">
        <v>90</v>
      </c>
      <c r="B5077" s="94" t="s">
        <v>90</v>
      </c>
      <c r="C5077" s="94" t="s">
        <v>90</v>
      </c>
      <c r="D5077" s="91">
        <v>0</v>
      </c>
    </row>
    <row r="5078" spans="1:4" s="7" customFormat="1">
      <c r="A5078" s="95" t="s">
        <v>90</v>
      </c>
      <c r="B5078" s="94" t="s">
        <v>90</v>
      </c>
      <c r="C5078" s="94" t="s">
        <v>90</v>
      </c>
      <c r="D5078" s="91">
        <v>0</v>
      </c>
    </row>
    <row r="5079" spans="1:4" s="7" customFormat="1">
      <c r="A5079" s="95" t="s">
        <v>90</v>
      </c>
      <c r="B5079" s="94" t="s">
        <v>90</v>
      </c>
      <c r="C5079" s="94" t="s">
        <v>90</v>
      </c>
      <c r="D5079" s="91">
        <v>0</v>
      </c>
    </row>
    <row r="5080" spans="1:4" s="7" customFormat="1">
      <c r="A5080" s="95" t="s">
        <v>90</v>
      </c>
      <c r="B5080" s="94" t="s">
        <v>90</v>
      </c>
      <c r="C5080" s="94" t="s">
        <v>90</v>
      </c>
      <c r="D5080" s="91">
        <v>0</v>
      </c>
    </row>
    <row r="5081" spans="1:4" s="7" customFormat="1">
      <c r="A5081" s="95" t="s">
        <v>90</v>
      </c>
      <c r="B5081" s="94" t="s">
        <v>90</v>
      </c>
      <c r="C5081" s="94" t="s">
        <v>90</v>
      </c>
      <c r="D5081" s="91">
        <v>0</v>
      </c>
    </row>
    <row r="5082" spans="1:4" s="7" customFormat="1">
      <c r="A5082" s="95" t="s">
        <v>90</v>
      </c>
      <c r="B5082" s="94" t="s">
        <v>90</v>
      </c>
      <c r="C5082" s="94" t="s">
        <v>90</v>
      </c>
      <c r="D5082" s="91">
        <v>0</v>
      </c>
    </row>
    <row r="5083" spans="1:4" s="7" customFormat="1">
      <c r="A5083" s="95" t="s">
        <v>90</v>
      </c>
      <c r="B5083" s="94" t="s">
        <v>90</v>
      </c>
      <c r="C5083" s="94" t="s">
        <v>90</v>
      </c>
      <c r="D5083" s="91">
        <v>0</v>
      </c>
    </row>
    <row r="5084" spans="1:4" s="7" customFormat="1">
      <c r="A5084" s="95" t="s">
        <v>90</v>
      </c>
      <c r="B5084" s="94" t="s">
        <v>90</v>
      </c>
      <c r="C5084" s="94" t="s">
        <v>90</v>
      </c>
      <c r="D5084" s="91">
        <v>0</v>
      </c>
    </row>
    <row r="5085" spans="1:4" s="7" customFormat="1">
      <c r="A5085" s="95" t="s">
        <v>90</v>
      </c>
      <c r="B5085" s="94" t="s">
        <v>90</v>
      </c>
      <c r="C5085" s="94" t="s">
        <v>90</v>
      </c>
      <c r="D5085" s="91">
        <v>0</v>
      </c>
    </row>
    <row r="5086" spans="1:4" s="7" customFormat="1">
      <c r="A5086" s="95" t="s">
        <v>90</v>
      </c>
      <c r="B5086" s="94" t="s">
        <v>90</v>
      </c>
      <c r="C5086" s="94" t="s">
        <v>90</v>
      </c>
      <c r="D5086" s="91">
        <v>0</v>
      </c>
    </row>
    <row r="5087" spans="1:4" s="7" customFormat="1">
      <c r="A5087" s="95" t="s">
        <v>90</v>
      </c>
      <c r="B5087" s="94" t="s">
        <v>90</v>
      </c>
      <c r="C5087" s="94" t="s">
        <v>90</v>
      </c>
      <c r="D5087" s="91">
        <v>0</v>
      </c>
    </row>
    <row r="5088" spans="1:4" s="7" customFormat="1">
      <c r="A5088" s="95" t="s">
        <v>90</v>
      </c>
      <c r="B5088" s="94" t="s">
        <v>90</v>
      </c>
      <c r="C5088" s="94" t="s">
        <v>90</v>
      </c>
      <c r="D5088" s="91">
        <v>0</v>
      </c>
    </row>
    <row r="5089" spans="1:4" s="7" customFormat="1">
      <c r="A5089" s="95" t="s">
        <v>90</v>
      </c>
      <c r="B5089" s="94" t="s">
        <v>90</v>
      </c>
      <c r="C5089" s="94" t="s">
        <v>90</v>
      </c>
      <c r="D5089" s="91">
        <v>0</v>
      </c>
    </row>
    <row r="5090" spans="1:4" s="7" customFormat="1">
      <c r="A5090" s="95" t="s">
        <v>90</v>
      </c>
      <c r="B5090" s="94" t="s">
        <v>90</v>
      </c>
      <c r="C5090" s="94" t="s">
        <v>90</v>
      </c>
      <c r="D5090" s="91">
        <v>0</v>
      </c>
    </row>
    <row r="5091" spans="1:4" s="7" customFormat="1">
      <c r="A5091" s="95" t="s">
        <v>90</v>
      </c>
      <c r="B5091" s="94" t="s">
        <v>90</v>
      </c>
      <c r="C5091" s="94" t="s">
        <v>90</v>
      </c>
      <c r="D5091" s="91">
        <v>0</v>
      </c>
    </row>
    <row r="5092" spans="1:4" s="7" customFormat="1">
      <c r="A5092" s="95" t="s">
        <v>90</v>
      </c>
      <c r="B5092" s="94" t="s">
        <v>90</v>
      </c>
      <c r="C5092" s="94" t="s">
        <v>90</v>
      </c>
      <c r="D5092" s="91">
        <v>0</v>
      </c>
    </row>
    <row r="5093" spans="1:4" s="7" customFormat="1">
      <c r="A5093" s="95" t="s">
        <v>90</v>
      </c>
      <c r="B5093" s="94" t="s">
        <v>90</v>
      </c>
      <c r="C5093" s="94" t="s">
        <v>90</v>
      </c>
      <c r="D5093" s="91">
        <v>0</v>
      </c>
    </row>
    <row r="5094" spans="1:4" s="7" customFormat="1">
      <c r="A5094" s="95" t="s">
        <v>90</v>
      </c>
      <c r="B5094" s="94" t="s">
        <v>90</v>
      </c>
      <c r="C5094" s="94" t="s">
        <v>90</v>
      </c>
      <c r="D5094" s="91">
        <v>0</v>
      </c>
    </row>
    <row r="5095" spans="1:4" s="7" customFormat="1">
      <c r="A5095" s="95" t="s">
        <v>90</v>
      </c>
      <c r="B5095" s="94" t="s">
        <v>90</v>
      </c>
      <c r="C5095" s="94" t="s">
        <v>90</v>
      </c>
      <c r="D5095" s="91">
        <v>0</v>
      </c>
    </row>
    <row r="5096" spans="1:4" s="7" customFormat="1">
      <c r="A5096" s="95" t="s">
        <v>90</v>
      </c>
      <c r="B5096" s="94" t="s">
        <v>90</v>
      </c>
      <c r="C5096" s="94" t="s">
        <v>90</v>
      </c>
      <c r="D5096" s="91">
        <v>0</v>
      </c>
    </row>
    <row r="5097" spans="1:4" s="7" customFormat="1">
      <c r="A5097" s="95" t="s">
        <v>90</v>
      </c>
      <c r="B5097" s="94" t="s">
        <v>90</v>
      </c>
      <c r="C5097" s="94" t="s">
        <v>90</v>
      </c>
      <c r="D5097" s="91">
        <v>0</v>
      </c>
    </row>
    <row r="5098" spans="1:4" s="7" customFormat="1">
      <c r="A5098" s="95" t="s">
        <v>90</v>
      </c>
      <c r="B5098" s="94" t="s">
        <v>90</v>
      </c>
      <c r="C5098" s="94" t="s">
        <v>90</v>
      </c>
      <c r="D5098" s="91">
        <v>0</v>
      </c>
    </row>
    <row r="5099" spans="1:4" s="7" customFormat="1">
      <c r="A5099" s="95" t="s">
        <v>90</v>
      </c>
      <c r="B5099" s="94" t="s">
        <v>90</v>
      </c>
      <c r="C5099" s="94" t="s">
        <v>90</v>
      </c>
      <c r="D5099" s="91">
        <v>0</v>
      </c>
    </row>
    <row r="5100" spans="1:4" s="7" customFormat="1">
      <c r="A5100" s="95" t="s">
        <v>90</v>
      </c>
      <c r="B5100" s="94" t="s">
        <v>90</v>
      </c>
      <c r="C5100" s="94" t="s">
        <v>90</v>
      </c>
      <c r="D5100" s="91">
        <v>0</v>
      </c>
    </row>
    <row r="5101" spans="1:4" s="7" customFormat="1">
      <c r="A5101" s="95" t="s">
        <v>90</v>
      </c>
      <c r="B5101" s="94" t="s">
        <v>90</v>
      </c>
      <c r="C5101" s="94" t="s">
        <v>90</v>
      </c>
      <c r="D5101" s="91">
        <v>0</v>
      </c>
    </row>
    <row r="5102" spans="1:4" s="7" customFormat="1">
      <c r="A5102" s="95" t="s">
        <v>90</v>
      </c>
      <c r="B5102" s="94" t="s">
        <v>90</v>
      </c>
      <c r="C5102" s="94" t="s">
        <v>90</v>
      </c>
      <c r="D5102" s="91">
        <v>0</v>
      </c>
    </row>
    <row r="5103" spans="1:4" s="7" customFormat="1">
      <c r="A5103" s="95" t="s">
        <v>90</v>
      </c>
      <c r="B5103" s="94" t="s">
        <v>90</v>
      </c>
      <c r="C5103" s="94" t="s">
        <v>90</v>
      </c>
      <c r="D5103" s="91">
        <v>0</v>
      </c>
    </row>
    <row r="5104" spans="1:4" s="7" customFormat="1">
      <c r="A5104" s="95" t="s">
        <v>90</v>
      </c>
      <c r="B5104" s="94" t="s">
        <v>90</v>
      </c>
      <c r="C5104" s="94" t="s">
        <v>90</v>
      </c>
      <c r="D5104" s="91">
        <v>0</v>
      </c>
    </row>
    <row r="5105" spans="1:4" s="7" customFormat="1">
      <c r="A5105" s="95" t="s">
        <v>90</v>
      </c>
      <c r="B5105" s="94" t="s">
        <v>90</v>
      </c>
      <c r="C5105" s="94" t="s">
        <v>90</v>
      </c>
      <c r="D5105" s="91">
        <v>0</v>
      </c>
    </row>
    <row r="5106" spans="1:4" s="7" customFormat="1">
      <c r="A5106" s="95" t="s">
        <v>90</v>
      </c>
      <c r="B5106" s="94" t="s">
        <v>90</v>
      </c>
      <c r="C5106" s="94" t="s">
        <v>90</v>
      </c>
      <c r="D5106" s="91">
        <v>0</v>
      </c>
    </row>
    <row r="5107" spans="1:4" s="7" customFormat="1">
      <c r="A5107" s="95" t="s">
        <v>90</v>
      </c>
      <c r="B5107" s="94" t="s">
        <v>90</v>
      </c>
      <c r="C5107" s="94" t="s">
        <v>90</v>
      </c>
      <c r="D5107" s="91">
        <v>0</v>
      </c>
    </row>
    <row r="5108" spans="1:4" s="7" customFormat="1">
      <c r="A5108" s="95" t="s">
        <v>90</v>
      </c>
      <c r="B5108" s="94" t="s">
        <v>90</v>
      </c>
      <c r="C5108" s="94" t="s">
        <v>90</v>
      </c>
      <c r="D5108" s="91">
        <v>0</v>
      </c>
    </row>
    <row r="5109" spans="1:4" s="7" customFormat="1">
      <c r="A5109" s="95" t="s">
        <v>90</v>
      </c>
      <c r="B5109" s="94" t="s">
        <v>90</v>
      </c>
      <c r="C5109" s="94" t="s">
        <v>90</v>
      </c>
      <c r="D5109" s="91">
        <v>0</v>
      </c>
    </row>
    <row r="5110" spans="1:4" s="7" customFormat="1">
      <c r="A5110" s="95" t="s">
        <v>90</v>
      </c>
      <c r="B5110" s="94" t="s">
        <v>90</v>
      </c>
      <c r="C5110" s="94" t="s">
        <v>90</v>
      </c>
      <c r="D5110" s="91">
        <v>0</v>
      </c>
    </row>
    <row r="5111" spans="1:4" s="7" customFormat="1">
      <c r="A5111" s="95" t="s">
        <v>90</v>
      </c>
      <c r="B5111" s="94" t="s">
        <v>90</v>
      </c>
      <c r="C5111" s="94" t="s">
        <v>90</v>
      </c>
      <c r="D5111" s="91">
        <v>0</v>
      </c>
    </row>
    <row r="5112" spans="1:4" s="7" customFormat="1">
      <c r="A5112" s="95" t="s">
        <v>90</v>
      </c>
      <c r="B5112" s="94" t="s">
        <v>90</v>
      </c>
      <c r="C5112" s="94" t="s">
        <v>90</v>
      </c>
      <c r="D5112" s="91">
        <v>0</v>
      </c>
    </row>
    <row r="5113" spans="1:4" s="7" customFormat="1">
      <c r="A5113" s="95" t="s">
        <v>90</v>
      </c>
      <c r="B5113" s="94" t="s">
        <v>90</v>
      </c>
      <c r="C5113" s="94" t="s">
        <v>90</v>
      </c>
      <c r="D5113" s="91">
        <v>0</v>
      </c>
    </row>
    <row r="5114" spans="1:4" s="7" customFormat="1">
      <c r="A5114" s="95" t="s">
        <v>90</v>
      </c>
      <c r="B5114" s="94" t="s">
        <v>90</v>
      </c>
      <c r="C5114" s="94" t="s">
        <v>90</v>
      </c>
      <c r="D5114" s="91">
        <v>0</v>
      </c>
    </row>
    <row r="5115" spans="1:4" s="7" customFormat="1">
      <c r="A5115" s="95" t="s">
        <v>90</v>
      </c>
      <c r="B5115" s="94" t="s">
        <v>90</v>
      </c>
      <c r="C5115" s="94" t="s">
        <v>90</v>
      </c>
      <c r="D5115" s="91">
        <v>0</v>
      </c>
    </row>
    <row r="5116" spans="1:4" s="7" customFormat="1">
      <c r="A5116" s="95" t="s">
        <v>90</v>
      </c>
      <c r="B5116" s="94" t="s">
        <v>90</v>
      </c>
      <c r="C5116" s="94" t="s">
        <v>90</v>
      </c>
      <c r="D5116" s="91">
        <v>0</v>
      </c>
    </row>
    <row r="5117" spans="1:4" s="7" customFormat="1">
      <c r="A5117" s="95" t="s">
        <v>90</v>
      </c>
      <c r="B5117" s="94" t="s">
        <v>90</v>
      </c>
      <c r="C5117" s="94" t="s">
        <v>90</v>
      </c>
      <c r="D5117" s="91">
        <v>0</v>
      </c>
    </row>
    <row r="5118" spans="1:4" s="7" customFormat="1">
      <c r="A5118" s="95" t="s">
        <v>90</v>
      </c>
      <c r="B5118" s="94" t="s">
        <v>90</v>
      </c>
      <c r="C5118" s="94" t="s">
        <v>90</v>
      </c>
      <c r="D5118" s="91">
        <v>0</v>
      </c>
    </row>
    <row r="5119" spans="1:4" s="7" customFormat="1">
      <c r="A5119" s="95" t="s">
        <v>90</v>
      </c>
      <c r="B5119" s="94" t="s">
        <v>90</v>
      </c>
      <c r="C5119" s="94" t="s">
        <v>90</v>
      </c>
      <c r="D5119" s="91">
        <v>0</v>
      </c>
    </row>
    <row r="5120" spans="1:4" s="7" customFormat="1">
      <c r="A5120" s="95" t="s">
        <v>90</v>
      </c>
      <c r="B5120" s="94" t="s">
        <v>90</v>
      </c>
      <c r="C5120" s="94" t="s">
        <v>90</v>
      </c>
      <c r="D5120" s="91">
        <v>0</v>
      </c>
    </row>
    <row r="5121" spans="1:4" s="7" customFormat="1">
      <c r="A5121" s="95" t="s">
        <v>90</v>
      </c>
      <c r="B5121" s="94" t="s">
        <v>90</v>
      </c>
      <c r="C5121" s="94" t="s">
        <v>90</v>
      </c>
      <c r="D5121" s="91">
        <v>0</v>
      </c>
    </row>
    <row r="5122" spans="1:4" s="7" customFormat="1">
      <c r="A5122" s="95" t="s">
        <v>90</v>
      </c>
      <c r="B5122" s="94" t="s">
        <v>90</v>
      </c>
      <c r="C5122" s="94" t="s">
        <v>90</v>
      </c>
      <c r="D5122" s="91">
        <v>0</v>
      </c>
    </row>
    <row r="5123" spans="1:4" s="7" customFormat="1">
      <c r="A5123" s="95" t="s">
        <v>90</v>
      </c>
      <c r="B5123" s="94" t="s">
        <v>90</v>
      </c>
      <c r="C5123" s="94" t="s">
        <v>90</v>
      </c>
      <c r="D5123" s="91">
        <v>0</v>
      </c>
    </row>
    <row r="5124" spans="1:4" s="7" customFormat="1">
      <c r="A5124" s="95" t="s">
        <v>90</v>
      </c>
      <c r="B5124" s="94" t="s">
        <v>90</v>
      </c>
      <c r="C5124" s="94" t="s">
        <v>90</v>
      </c>
      <c r="D5124" s="91">
        <v>0</v>
      </c>
    </row>
    <row r="5125" spans="1:4" s="7" customFormat="1">
      <c r="A5125" s="95" t="s">
        <v>90</v>
      </c>
      <c r="B5125" s="94" t="s">
        <v>90</v>
      </c>
      <c r="C5125" s="94" t="s">
        <v>90</v>
      </c>
      <c r="D5125" s="91">
        <v>0</v>
      </c>
    </row>
    <row r="5126" spans="1:4" s="7" customFormat="1">
      <c r="A5126" s="95" t="s">
        <v>90</v>
      </c>
      <c r="B5126" s="94" t="s">
        <v>90</v>
      </c>
      <c r="C5126" s="94" t="s">
        <v>90</v>
      </c>
      <c r="D5126" s="91">
        <v>0</v>
      </c>
    </row>
    <row r="5127" spans="1:4" s="7" customFormat="1">
      <c r="A5127" s="95" t="s">
        <v>90</v>
      </c>
      <c r="B5127" s="94" t="s">
        <v>90</v>
      </c>
      <c r="C5127" s="94" t="s">
        <v>90</v>
      </c>
      <c r="D5127" s="91">
        <v>0</v>
      </c>
    </row>
    <row r="5128" spans="1:4" s="7" customFormat="1">
      <c r="A5128" s="95" t="s">
        <v>90</v>
      </c>
      <c r="B5128" s="94" t="s">
        <v>90</v>
      </c>
      <c r="C5128" s="94" t="s">
        <v>90</v>
      </c>
      <c r="D5128" s="91">
        <v>0</v>
      </c>
    </row>
    <row r="5129" spans="1:4" s="7" customFormat="1">
      <c r="A5129" s="95" t="s">
        <v>90</v>
      </c>
      <c r="B5129" s="94" t="s">
        <v>90</v>
      </c>
      <c r="C5129" s="94" t="s">
        <v>90</v>
      </c>
      <c r="D5129" s="91">
        <v>0</v>
      </c>
    </row>
    <row r="5130" spans="1:4" s="7" customFormat="1">
      <c r="A5130" s="95" t="s">
        <v>90</v>
      </c>
      <c r="B5130" s="94" t="s">
        <v>90</v>
      </c>
      <c r="C5130" s="94" t="s">
        <v>90</v>
      </c>
      <c r="D5130" s="91">
        <v>0</v>
      </c>
    </row>
    <row r="5131" spans="1:4" s="7" customFormat="1">
      <c r="A5131" s="95" t="s">
        <v>90</v>
      </c>
      <c r="B5131" s="94" t="s">
        <v>90</v>
      </c>
      <c r="C5131" s="94" t="s">
        <v>90</v>
      </c>
      <c r="D5131" s="91">
        <v>0</v>
      </c>
    </row>
    <row r="5132" spans="1:4" s="7" customFormat="1">
      <c r="A5132" s="95" t="s">
        <v>90</v>
      </c>
      <c r="B5132" s="94" t="s">
        <v>90</v>
      </c>
      <c r="C5132" s="94" t="s">
        <v>90</v>
      </c>
      <c r="D5132" s="91">
        <v>0</v>
      </c>
    </row>
    <row r="5133" spans="1:4" s="7" customFormat="1">
      <c r="A5133" s="95" t="s">
        <v>90</v>
      </c>
      <c r="B5133" s="94" t="s">
        <v>90</v>
      </c>
      <c r="C5133" s="94" t="s">
        <v>90</v>
      </c>
      <c r="D5133" s="91">
        <v>0</v>
      </c>
    </row>
    <row r="5134" spans="1:4" s="7" customFormat="1">
      <c r="A5134" s="95" t="s">
        <v>90</v>
      </c>
      <c r="B5134" s="94" t="s">
        <v>90</v>
      </c>
      <c r="C5134" s="94" t="s">
        <v>90</v>
      </c>
      <c r="D5134" s="91">
        <v>0</v>
      </c>
    </row>
    <row r="5135" spans="1:4" s="7" customFormat="1">
      <c r="A5135" s="95" t="s">
        <v>90</v>
      </c>
      <c r="B5135" s="94" t="s">
        <v>90</v>
      </c>
      <c r="C5135" s="94" t="s">
        <v>90</v>
      </c>
      <c r="D5135" s="91">
        <v>0</v>
      </c>
    </row>
    <row r="5136" spans="1:4" s="7" customFormat="1">
      <c r="A5136" s="95" t="s">
        <v>90</v>
      </c>
      <c r="B5136" s="94" t="s">
        <v>90</v>
      </c>
      <c r="C5136" s="94" t="s">
        <v>90</v>
      </c>
      <c r="D5136" s="91">
        <v>0</v>
      </c>
    </row>
    <row r="5137" spans="1:4" s="7" customFormat="1">
      <c r="A5137" s="95" t="s">
        <v>90</v>
      </c>
      <c r="B5137" s="94" t="s">
        <v>90</v>
      </c>
      <c r="C5137" s="94" t="s">
        <v>90</v>
      </c>
      <c r="D5137" s="91">
        <v>0</v>
      </c>
    </row>
    <row r="5138" spans="1:4" s="7" customFormat="1">
      <c r="A5138" s="95" t="s">
        <v>90</v>
      </c>
      <c r="B5138" s="94" t="s">
        <v>90</v>
      </c>
      <c r="C5138" s="94" t="s">
        <v>90</v>
      </c>
      <c r="D5138" s="91">
        <v>0</v>
      </c>
    </row>
    <row r="5139" spans="1:4" s="7" customFormat="1">
      <c r="A5139" s="95" t="s">
        <v>90</v>
      </c>
      <c r="B5139" s="94" t="s">
        <v>90</v>
      </c>
      <c r="C5139" s="94" t="s">
        <v>90</v>
      </c>
      <c r="D5139" s="91">
        <v>0</v>
      </c>
    </row>
    <row r="5140" spans="1:4" s="7" customFormat="1">
      <c r="A5140" s="95" t="s">
        <v>90</v>
      </c>
      <c r="B5140" s="94" t="s">
        <v>90</v>
      </c>
      <c r="C5140" s="94" t="s">
        <v>90</v>
      </c>
      <c r="D5140" s="91">
        <v>0</v>
      </c>
    </row>
    <row r="5141" spans="1:4" s="7" customFormat="1">
      <c r="A5141" s="95" t="s">
        <v>90</v>
      </c>
      <c r="B5141" s="94" t="s">
        <v>90</v>
      </c>
      <c r="C5141" s="94" t="s">
        <v>90</v>
      </c>
      <c r="D5141" s="91">
        <v>0</v>
      </c>
    </row>
    <row r="5142" spans="1:4" s="7" customFormat="1">
      <c r="A5142" s="95" t="s">
        <v>90</v>
      </c>
      <c r="B5142" s="94" t="s">
        <v>90</v>
      </c>
      <c r="C5142" s="94" t="s">
        <v>90</v>
      </c>
      <c r="D5142" s="91">
        <v>0</v>
      </c>
    </row>
    <row r="5143" spans="1:4" s="7" customFormat="1">
      <c r="A5143" s="95" t="s">
        <v>90</v>
      </c>
      <c r="B5143" s="94" t="s">
        <v>90</v>
      </c>
      <c r="C5143" s="94" t="s">
        <v>90</v>
      </c>
      <c r="D5143" s="91">
        <v>0</v>
      </c>
    </row>
    <row r="5144" spans="1:4" s="7" customFormat="1">
      <c r="A5144" s="95" t="s">
        <v>90</v>
      </c>
      <c r="B5144" s="94" t="s">
        <v>90</v>
      </c>
      <c r="C5144" s="94" t="s">
        <v>90</v>
      </c>
      <c r="D5144" s="91">
        <v>0</v>
      </c>
    </row>
    <row r="5145" spans="1:4" s="7" customFormat="1">
      <c r="A5145" s="95" t="s">
        <v>90</v>
      </c>
      <c r="B5145" s="94" t="s">
        <v>90</v>
      </c>
      <c r="C5145" s="94" t="s">
        <v>90</v>
      </c>
      <c r="D5145" s="91">
        <v>0</v>
      </c>
    </row>
    <row r="5146" spans="1:4" s="7" customFormat="1">
      <c r="A5146" s="95" t="s">
        <v>90</v>
      </c>
      <c r="B5146" s="94" t="s">
        <v>90</v>
      </c>
      <c r="C5146" s="94" t="s">
        <v>90</v>
      </c>
      <c r="D5146" s="91">
        <v>0</v>
      </c>
    </row>
    <row r="5147" spans="1:4" s="7" customFormat="1">
      <c r="A5147" s="95" t="s">
        <v>90</v>
      </c>
      <c r="B5147" s="94" t="s">
        <v>90</v>
      </c>
      <c r="C5147" s="94" t="s">
        <v>90</v>
      </c>
      <c r="D5147" s="91">
        <v>0</v>
      </c>
    </row>
    <row r="5148" spans="1:4" s="7" customFormat="1">
      <c r="A5148" s="95" t="s">
        <v>90</v>
      </c>
      <c r="B5148" s="94" t="s">
        <v>90</v>
      </c>
      <c r="C5148" s="94" t="s">
        <v>90</v>
      </c>
      <c r="D5148" s="91">
        <v>0</v>
      </c>
    </row>
    <row r="5149" spans="1:4" s="7" customFormat="1">
      <c r="A5149" s="95" t="s">
        <v>90</v>
      </c>
      <c r="B5149" s="94" t="s">
        <v>90</v>
      </c>
      <c r="C5149" s="94" t="s">
        <v>90</v>
      </c>
      <c r="D5149" s="91">
        <v>0</v>
      </c>
    </row>
    <row r="5150" spans="1:4" s="7" customFormat="1">
      <c r="A5150" s="95" t="s">
        <v>90</v>
      </c>
      <c r="B5150" s="94" t="s">
        <v>90</v>
      </c>
      <c r="C5150" s="94" t="s">
        <v>90</v>
      </c>
      <c r="D5150" s="91">
        <v>0</v>
      </c>
    </row>
    <row r="5151" spans="1:4" s="7" customFormat="1">
      <c r="A5151" s="95" t="s">
        <v>90</v>
      </c>
      <c r="B5151" s="94" t="s">
        <v>90</v>
      </c>
      <c r="C5151" s="94" t="s">
        <v>90</v>
      </c>
      <c r="D5151" s="91">
        <v>0</v>
      </c>
    </row>
    <row r="5152" spans="1:4" s="7" customFormat="1">
      <c r="A5152" s="95" t="s">
        <v>90</v>
      </c>
      <c r="B5152" s="94" t="s">
        <v>90</v>
      </c>
      <c r="C5152" s="94" t="s">
        <v>90</v>
      </c>
      <c r="D5152" s="91">
        <v>0</v>
      </c>
    </row>
    <row r="5153" spans="1:4" s="7" customFormat="1">
      <c r="A5153" s="95" t="s">
        <v>90</v>
      </c>
      <c r="B5153" s="94" t="s">
        <v>90</v>
      </c>
      <c r="C5153" s="94" t="s">
        <v>90</v>
      </c>
      <c r="D5153" s="91">
        <v>0</v>
      </c>
    </row>
    <row r="5154" spans="1:4" s="7" customFormat="1">
      <c r="A5154" s="95" t="s">
        <v>90</v>
      </c>
      <c r="B5154" s="94" t="s">
        <v>90</v>
      </c>
      <c r="C5154" s="94" t="s">
        <v>90</v>
      </c>
      <c r="D5154" s="91">
        <v>0</v>
      </c>
    </row>
    <row r="5155" spans="1:4" s="7" customFormat="1">
      <c r="A5155" s="95" t="s">
        <v>90</v>
      </c>
      <c r="B5155" s="94" t="s">
        <v>90</v>
      </c>
      <c r="C5155" s="94" t="s">
        <v>90</v>
      </c>
      <c r="D5155" s="91">
        <v>0</v>
      </c>
    </row>
    <row r="5156" spans="1:4" s="7" customFormat="1">
      <c r="A5156" s="95" t="s">
        <v>90</v>
      </c>
      <c r="B5156" s="94" t="s">
        <v>90</v>
      </c>
      <c r="C5156" s="94" t="s">
        <v>90</v>
      </c>
      <c r="D5156" s="91">
        <v>0</v>
      </c>
    </row>
    <row r="5157" spans="1:4" s="7" customFormat="1">
      <c r="A5157" s="95" t="s">
        <v>90</v>
      </c>
      <c r="B5157" s="94" t="s">
        <v>90</v>
      </c>
      <c r="C5157" s="94" t="s">
        <v>90</v>
      </c>
      <c r="D5157" s="91">
        <v>0</v>
      </c>
    </row>
    <row r="5158" spans="1:4" s="7" customFormat="1">
      <c r="A5158" s="95" t="s">
        <v>90</v>
      </c>
      <c r="B5158" s="94" t="s">
        <v>90</v>
      </c>
      <c r="C5158" s="94" t="s">
        <v>90</v>
      </c>
      <c r="D5158" s="91">
        <v>0</v>
      </c>
    </row>
    <row r="5159" spans="1:4" s="7" customFormat="1">
      <c r="A5159" s="95" t="s">
        <v>90</v>
      </c>
      <c r="B5159" s="94" t="s">
        <v>90</v>
      </c>
      <c r="C5159" s="94" t="s">
        <v>90</v>
      </c>
      <c r="D5159" s="91">
        <v>0</v>
      </c>
    </row>
    <row r="5160" spans="1:4" s="7" customFormat="1">
      <c r="A5160" s="95" t="s">
        <v>90</v>
      </c>
      <c r="B5160" s="94" t="s">
        <v>90</v>
      </c>
      <c r="C5160" s="94" t="s">
        <v>90</v>
      </c>
      <c r="D5160" s="91">
        <v>0</v>
      </c>
    </row>
    <row r="5161" spans="1:4" s="7" customFormat="1">
      <c r="A5161" s="95" t="s">
        <v>90</v>
      </c>
      <c r="B5161" s="94" t="s">
        <v>90</v>
      </c>
      <c r="C5161" s="94" t="s">
        <v>90</v>
      </c>
      <c r="D5161" s="91">
        <v>0</v>
      </c>
    </row>
    <row r="5162" spans="1:4" s="7" customFormat="1">
      <c r="A5162" s="95" t="s">
        <v>90</v>
      </c>
      <c r="B5162" s="94" t="s">
        <v>90</v>
      </c>
      <c r="C5162" s="94" t="s">
        <v>90</v>
      </c>
      <c r="D5162" s="91">
        <v>0</v>
      </c>
    </row>
    <row r="5163" spans="1:4" s="7" customFormat="1">
      <c r="A5163" s="95" t="s">
        <v>90</v>
      </c>
      <c r="B5163" s="94" t="s">
        <v>90</v>
      </c>
      <c r="C5163" s="94" t="s">
        <v>90</v>
      </c>
      <c r="D5163" s="91">
        <v>0</v>
      </c>
    </row>
    <row r="5164" spans="1:4" s="7" customFormat="1">
      <c r="A5164" s="95" t="s">
        <v>90</v>
      </c>
      <c r="B5164" s="94" t="s">
        <v>90</v>
      </c>
      <c r="C5164" s="94" t="s">
        <v>90</v>
      </c>
      <c r="D5164" s="91">
        <v>0</v>
      </c>
    </row>
    <row r="5165" spans="1:4" s="7" customFormat="1">
      <c r="A5165" s="95" t="s">
        <v>90</v>
      </c>
      <c r="B5165" s="94" t="s">
        <v>90</v>
      </c>
      <c r="C5165" s="94" t="s">
        <v>90</v>
      </c>
      <c r="D5165" s="91">
        <v>0</v>
      </c>
    </row>
    <row r="5166" spans="1:4" s="7" customFormat="1">
      <c r="A5166" s="95" t="s">
        <v>90</v>
      </c>
      <c r="B5166" s="94" t="s">
        <v>90</v>
      </c>
      <c r="C5166" s="94" t="s">
        <v>90</v>
      </c>
      <c r="D5166" s="91">
        <v>0</v>
      </c>
    </row>
    <row r="5167" spans="1:4" s="7" customFormat="1">
      <c r="A5167" s="95" t="s">
        <v>90</v>
      </c>
      <c r="B5167" s="94" t="s">
        <v>90</v>
      </c>
      <c r="C5167" s="94" t="s">
        <v>90</v>
      </c>
      <c r="D5167" s="91">
        <v>0</v>
      </c>
    </row>
    <row r="5168" spans="1:4" s="7" customFormat="1">
      <c r="A5168" s="95" t="s">
        <v>90</v>
      </c>
      <c r="B5168" s="94" t="s">
        <v>90</v>
      </c>
      <c r="C5168" s="94" t="s">
        <v>90</v>
      </c>
      <c r="D5168" s="91">
        <v>0</v>
      </c>
    </row>
    <row r="5169" spans="1:4" s="7" customFormat="1">
      <c r="A5169" s="95" t="s">
        <v>90</v>
      </c>
      <c r="B5169" s="94" t="s">
        <v>90</v>
      </c>
      <c r="C5169" s="94" t="s">
        <v>90</v>
      </c>
      <c r="D5169" s="91">
        <v>0</v>
      </c>
    </row>
    <row r="5170" spans="1:4" s="7" customFormat="1">
      <c r="A5170" s="95" t="s">
        <v>90</v>
      </c>
      <c r="B5170" s="94" t="s">
        <v>90</v>
      </c>
      <c r="C5170" s="94" t="s">
        <v>90</v>
      </c>
      <c r="D5170" s="91">
        <v>0</v>
      </c>
    </row>
    <row r="5171" spans="1:4" s="7" customFormat="1">
      <c r="A5171" s="95" t="s">
        <v>90</v>
      </c>
      <c r="B5171" s="94" t="s">
        <v>90</v>
      </c>
      <c r="C5171" s="94" t="s">
        <v>90</v>
      </c>
      <c r="D5171" s="91">
        <v>0</v>
      </c>
    </row>
    <row r="5172" spans="1:4" s="7" customFormat="1">
      <c r="A5172" s="95" t="s">
        <v>90</v>
      </c>
      <c r="B5172" s="94" t="s">
        <v>90</v>
      </c>
      <c r="C5172" s="94" t="s">
        <v>90</v>
      </c>
      <c r="D5172" s="91">
        <v>0</v>
      </c>
    </row>
    <row r="5173" spans="1:4" s="7" customFormat="1">
      <c r="A5173" s="95" t="s">
        <v>90</v>
      </c>
      <c r="B5173" s="94" t="s">
        <v>90</v>
      </c>
      <c r="C5173" s="94" t="s">
        <v>90</v>
      </c>
      <c r="D5173" s="91">
        <v>0</v>
      </c>
    </row>
    <row r="5174" spans="1:4" s="7" customFormat="1">
      <c r="A5174" s="95" t="s">
        <v>90</v>
      </c>
      <c r="B5174" s="94" t="s">
        <v>90</v>
      </c>
      <c r="C5174" s="94" t="s">
        <v>90</v>
      </c>
      <c r="D5174" s="91">
        <v>0</v>
      </c>
    </row>
    <row r="5175" spans="1:4" s="7" customFormat="1">
      <c r="A5175" s="95" t="s">
        <v>90</v>
      </c>
      <c r="B5175" s="94" t="s">
        <v>90</v>
      </c>
      <c r="C5175" s="94" t="s">
        <v>90</v>
      </c>
      <c r="D5175" s="91">
        <v>0</v>
      </c>
    </row>
    <row r="5176" spans="1:4" s="7" customFormat="1">
      <c r="A5176" s="95" t="s">
        <v>90</v>
      </c>
      <c r="B5176" s="94" t="s">
        <v>90</v>
      </c>
      <c r="C5176" s="94" t="s">
        <v>90</v>
      </c>
      <c r="D5176" s="91">
        <v>0</v>
      </c>
    </row>
    <row r="5177" spans="1:4" s="7" customFormat="1">
      <c r="A5177" s="95" t="s">
        <v>90</v>
      </c>
      <c r="B5177" s="94" t="s">
        <v>90</v>
      </c>
      <c r="C5177" s="94" t="s">
        <v>90</v>
      </c>
      <c r="D5177" s="91">
        <v>0</v>
      </c>
    </row>
    <row r="5178" spans="1:4" s="7" customFormat="1">
      <c r="A5178" s="95" t="s">
        <v>90</v>
      </c>
      <c r="B5178" s="94" t="s">
        <v>90</v>
      </c>
      <c r="C5178" s="94" t="s">
        <v>90</v>
      </c>
      <c r="D5178" s="91">
        <v>0</v>
      </c>
    </row>
    <row r="5179" spans="1:4" s="7" customFormat="1">
      <c r="A5179" s="95" t="s">
        <v>90</v>
      </c>
      <c r="B5179" s="94" t="s">
        <v>90</v>
      </c>
      <c r="C5179" s="94" t="s">
        <v>90</v>
      </c>
      <c r="D5179" s="91">
        <v>0</v>
      </c>
    </row>
    <row r="5180" spans="1:4" s="7" customFormat="1">
      <c r="A5180" s="95" t="s">
        <v>90</v>
      </c>
      <c r="B5180" s="94" t="s">
        <v>90</v>
      </c>
      <c r="C5180" s="94" t="s">
        <v>90</v>
      </c>
      <c r="D5180" s="91">
        <v>0</v>
      </c>
    </row>
    <row r="5181" spans="1:4" s="7" customFormat="1">
      <c r="A5181" s="95" t="s">
        <v>90</v>
      </c>
      <c r="B5181" s="94" t="s">
        <v>90</v>
      </c>
      <c r="C5181" s="94" t="s">
        <v>90</v>
      </c>
      <c r="D5181" s="91">
        <v>0</v>
      </c>
    </row>
    <row r="5182" spans="1:4" s="7" customFormat="1">
      <c r="A5182" s="95" t="s">
        <v>90</v>
      </c>
      <c r="B5182" s="94" t="s">
        <v>90</v>
      </c>
      <c r="C5182" s="94" t="s">
        <v>90</v>
      </c>
      <c r="D5182" s="91">
        <v>0</v>
      </c>
    </row>
    <row r="5183" spans="1:4" s="7" customFormat="1">
      <c r="A5183" s="95" t="s">
        <v>90</v>
      </c>
      <c r="B5183" s="94" t="s">
        <v>90</v>
      </c>
      <c r="C5183" s="94" t="s">
        <v>90</v>
      </c>
      <c r="D5183" s="91">
        <v>0</v>
      </c>
    </row>
    <row r="5184" spans="1:4" s="7" customFormat="1">
      <c r="A5184" s="95" t="s">
        <v>90</v>
      </c>
      <c r="B5184" s="94" t="s">
        <v>90</v>
      </c>
      <c r="C5184" s="94" t="s">
        <v>90</v>
      </c>
      <c r="D5184" s="91">
        <v>0</v>
      </c>
    </row>
    <row r="5185" spans="1:4" s="7" customFormat="1">
      <c r="A5185" s="95" t="s">
        <v>90</v>
      </c>
      <c r="B5185" s="94" t="s">
        <v>90</v>
      </c>
      <c r="C5185" s="94" t="s">
        <v>90</v>
      </c>
      <c r="D5185" s="91">
        <v>0</v>
      </c>
    </row>
    <row r="5186" spans="1:4" s="7" customFormat="1">
      <c r="A5186" s="95" t="s">
        <v>90</v>
      </c>
      <c r="B5186" s="94" t="s">
        <v>90</v>
      </c>
      <c r="C5186" s="94" t="s">
        <v>90</v>
      </c>
      <c r="D5186" s="91">
        <v>0</v>
      </c>
    </row>
    <row r="5187" spans="1:4" s="7" customFormat="1">
      <c r="A5187" s="95" t="s">
        <v>90</v>
      </c>
      <c r="B5187" s="94" t="s">
        <v>90</v>
      </c>
      <c r="C5187" s="94" t="s">
        <v>90</v>
      </c>
      <c r="D5187" s="91">
        <v>0</v>
      </c>
    </row>
    <row r="5188" spans="1:4" s="7" customFormat="1">
      <c r="A5188" s="95" t="s">
        <v>90</v>
      </c>
      <c r="B5188" s="94" t="s">
        <v>90</v>
      </c>
      <c r="C5188" s="94" t="s">
        <v>90</v>
      </c>
      <c r="D5188" s="91">
        <v>0</v>
      </c>
    </row>
    <row r="5189" spans="1:4" s="7" customFormat="1">
      <c r="A5189" s="95" t="s">
        <v>90</v>
      </c>
      <c r="B5189" s="94" t="s">
        <v>90</v>
      </c>
      <c r="C5189" s="94" t="s">
        <v>90</v>
      </c>
      <c r="D5189" s="91">
        <v>0</v>
      </c>
    </row>
    <row r="5190" spans="1:4" s="7" customFormat="1">
      <c r="A5190" s="95" t="s">
        <v>90</v>
      </c>
      <c r="B5190" s="94" t="s">
        <v>90</v>
      </c>
      <c r="C5190" s="94" t="s">
        <v>90</v>
      </c>
      <c r="D5190" s="91">
        <v>0</v>
      </c>
    </row>
    <row r="5191" spans="1:4" s="7" customFormat="1">
      <c r="A5191" s="95" t="s">
        <v>90</v>
      </c>
      <c r="B5191" s="94" t="s">
        <v>90</v>
      </c>
      <c r="C5191" s="94" t="s">
        <v>90</v>
      </c>
      <c r="D5191" s="91">
        <v>0</v>
      </c>
    </row>
    <row r="5192" spans="1:4" s="7" customFormat="1">
      <c r="A5192" s="95" t="s">
        <v>90</v>
      </c>
      <c r="B5192" s="94" t="s">
        <v>90</v>
      </c>
      <c r="C5192" s="94" t="s">
        <v>90</v>
      </c>
      <c r="D5192" s="91">
        <v>0</v>
      </c>
    </row>
    <row r="5193" spans="1:4" s="7" customFormat="1">
      <c r="A5193" s="95" t="s">
        <v>90</v>
      </c>
      <c r="B5193" s="94" t="s">
        <v>90</v>
      </c>
      <c r="C5193" s="94" t="s">
        <v>90</v>
      </c>
      <c r="D5193" s="91">
        <v>0</v>
      </c>
    </row>
    <row r="5194" spans="1:4" s="7" customFormat="1">
      <c r="A5194" s="95" t="s">
        <v>90</v>
      </c>
      <c r="B5194" s="94" t="s">
        <v>90</v>
      </c>
      <c r="C5194" s="94" t="s">
        <v>90</v>
      </c>
      <c r="D5194" s="91">
        <v>0</v>
      </c>
    </row>
    <row r="5195" spans="1:4" s="7" customFormat="1">
      <c r="A5195" s="95" t="s">
        <v>90</v>
      </c>
      <c r="B5195" s="94" t="s">
        <v>90</v>
      </c>
      <c r="C5195" s="94" t="s">
        <v>90</v>
      </c>
      <c r="D5195" s="91">
        <v>0</v>
      </c>
    </row>
    <row r="5196" spans="1:4" s="7" customFormat="1">
      <c r="A5196" s="95" t="s">
        <v>90</v>
      </c>
      <c r="B5196" s="94" t="s">
        <v>90</v>
      </c>
      <c r="C5196" s="94" t="s">
        <v>90</v>
      </c>
      <c r="D5196" s="91">
        <v>0</v>
      </c>
    </row>
    <row r="5197" spans="1:4" s="7" customFormat="1">
      <c r="A5197" s="95" t="s">
        <v>90</v>
      </c>
      <c r="B5197" s="94" t="s">
        <v>90</v>
      </c>
      <c r="C5197" s="94" t="s">
        <v>90</v>
      </c>
      <c r="D5197" s="91">
        <v>0</v>
      </c>
    </row>
    <row r="5198" spans="1:4" s="7" customFormat="1">
      <c r="A5198" s="95" t="s">
        <v>90</v>
      </c>
      <c r="B5198" s="94" t="s">
        <v>90</v>
      </c>
      <c r="C5198" s="94" t="s">
        <v>90</v>
      </c>
      <c r="D5198" s="91">
        <v>0</v>
      </c>
    </row>
    <row r="5199" spans="1:4" s="7" customFormat="1">
      <c r="A5199" s="95" t="s">
        <v>90</v>
      </c>
      <c r="B5199" s="94" t="s">
        <v>90</v>
      </c>
      <c r="C5199" s="94" t="s">
        <v>90</v>
      </c>
      <c r="D5199" s="91">
        <v>0</v>
      </c>
    </row>
    <row r="5200" spans="1:4" s="7" customFormat="1">
      <c r="A5200" s="95" t="s">
        <v>90</v>
      </c>
      <c r="B5200" s="94" t="s">
        <v>90</v>
      </c>
      <c r="C5200" s="94" t="s">
        <v>90</v>
      </c>
      <c r="D5200" s="91">
        <v>0</v>
      </c>
    </row>
    <row r="5201" spans="1:4" s="7" customFormat="1">
      <c r="A5201" s="95" t="s">
        <v>90</v>
      </c>
      <c r="B5201" s="94" t="s">
        <v>90</v>
      </c>
      <c r="C5201" s="94" t="s">
        <v>90</v>
      </c>
      <c r="D5201" s="91">
        <v>0</v>
      </c>
    </row>
    <row r="5202" spans="1:4" s="7" customFormat="1">
      <c r="A5202" s="95" t="s">
        <v>90</v>
      </c>
      <c r="B5202" s="94" t="s">
        <v>90</v>
      </c>
      <c r="C5202" s="94" t="s">
        <v>90</v>
      </c>
      <c r="D5202" s="91">
        <v>0</v>
      </c>
    </row>
    <row r="5203" spans="1:4" s="7" customFormat="1">
      <c r="A5203" s="95" t="s">
        <v>90</v>
      </c>
      <c r="B5203" s="94" t="s">
        <v>90</v>
      </c>
      <c r="C5203" s="94" t="s">
        <v>90</v>
      </c>
      <c r="D5203" s="91">
        <v>0</v>
      </c>
    </row>
    <row r="5204" spans="1:4" s="7" customFormat="1">
      <c r="A5204" s="95" t="s">
        <v>90</v>
      </c>
      <c r="B5204" s="94" t="s">
        <v>90</v>
      </c>
      <c r="C5204" s="94" t="s">
        <v>90</v>
      </c>
      <c r="D5204" s="91">
        <v>0</v>
      </c>
    </row>
    <row r="5205" spans="1:4" s="7" customFormat="1">
      <c r="A5205" s="95" t="s">
        <v>90</v>
      </c>
      <c r="B5205" s="94" t="s">
        <v>90</v>
      </c>
      <c r="C5205" s="94" t="s">
        <v>90</v>
      </c>
      <c r="D5205" s="91">
        <v>0</v>
      </c>
    </row>
    <row r="5206" spans="1:4" s="7" customFormat="1">
      <c r="A5206" s="95" t="s">
        <v>90</v>
      </c>
      <c r="B5206" s="94" t="s">
        <v>90</v>
      </c>
      <c r="C5206" s="94" t="s">
        <v>90</v>
      </c>
      <c r="D5206" s="91">
        <v>0</v>
      </c>
    </row>
    <row r="5207" spans="1:4" s="7" customFormat="1">
      <c r="A5207" s="95" t="s">
        <v>90</v>
      </c>
      <c r="B5207" s="94" t="s">
        <v>90</v>
      </c>
      <c r="C5207" s="94" t="s">
        <v>90</v>
      </c>
      <c r="D5207" s="91">
        <v>0</v>
      </c>
    </row>
    <row r="5208" spans="1:4" s="7" customFormat="1">
      <c r="A5208" s="95" t="s">
        <v>90</v>
      </c>
      <c r="B5208" s="94" t="s">
        <v>90</v>
      </c>
      <c r="C5208" s="94" t="s">
        <v>90</v>
      </c>
      <c r="D5208" s="91">
        <v>0</v>
      </c>
    </row>
    <row r="5209" spans="1:4" s="7" customFormat="1">
      <c r="A5209" s="95" t="s">
        <v>90</v>
      </c>
      <c r="B5209" s="94" t="s">
        <v>90</v>
      </c>
      <c r="C5209" s="94" t="s">
        <v>90</v>
      </c>
      <c r="D5209" s="91">
        <v>0</v>
      </c>
    </row>
    <row r="5210" spans="1:4" s="7" customFormat="1">
      <c r="A5210" s="95" t="s">
        <v>90</v>
      </c>
      <c r="B5210" s="94" t="s">
        <v>90</v>
      </c>
      <c r="C5210" s="94" t="s">
        <v>90</v>
      </c>
      <c r="D5210" s="91">
        <v>0</v>
      </c>
    </row>
    <row r="5211" spans="1:4" s="7" customFormat="1">
      <c r="A5211" s="95" t="s">
        <v>90</v>
      </c>
      <c r="B5211" s="94" t="s">
        <v>90</v>
      </c>
      <c r="C5211" s="94" t="s">
        <v>90</v>
      </c>
      <c r="D5211" s="91">
        <v>0</v>
      </c>
    </row>
    <row r="5212" spans="1:4" s="7" customFormat="1">
      <c r="A5212" s="95" t="s">
        <v>90</v>
      </c>
      <c r="B5212" s="94" t="s">
        <v>90</v>
      </c>
      <c r="C5212" s="94" t="s">
        <v>90</v>
      </c>
      <c r="D5212" s="91">
        <v>0</v>
      </c>
    </row>
    <row r="5213" spans="1:4" s="7" customFormat="1">
      <c r="A5213" s="95" t="s">
        <v>90</v>
      </c>
      <c r="B5213" s="94" t="s">
        <v>90</v>
      </c>
      <c r="C5213" s="94" t="s">
        <v>90</v>
      </c>
      <c r="D5213" s="91">
        <v>0</v>
      </c>
    </row>
    <row r="5214" spans="1:4" s="7" customFormat="1">
      <c r="A5214" s="95" t="s">
        <v>90</v>
      </c>
      <c r="B5214" s="94" t="s">
        <v>90</v>
      </c>
      <c r="C5214" s="94" t="s">
        <v>90</v>
      </c>
      <c r="D5214" s="91">
        <v>0</v>
      </c>
    </row>
    <row r="5215" spans="1:4" s="7" customFormat="1">
      <c r="A5215" s="95" t="s">
        <v>90</v>
      </c>
      <c r="B5215" s="94" t="s">
        <v>90</v>
      </c>
      <c r="C5215" s="94" t="s">
        <v>90</v>
      </c>
      <c r="D5215" s="91">
        <v>0</v>
      </c>
    </row>
    <row r="5216" spans="1:4" s="7" customFormat="1">
      <c r="A5216" s="95" t="s">
        <v>90</v>
      </c>
      <c r="B5216" s="94" t="s">
        <v>90</v>
      </c>
      <c r="C5216" s="94" t="s">
        <v>90</v>
      </c>
      <c r="D5216" s="91">
        <v>0</v>
      </c>
    </row>
    <row r="5217" spans="1:4" s="7" customFormat="1">
      <c r="A5217" s="95" t="s">
        <v>90</v>
      </c>
      <c r="B5217" s="94" t="s">
        <v>90</v>
      </c>
      <c r="C5217" s="94" t="s">
        <v>90</v>
      </c>
      <c r="D5217" s="91">
        <v>0</v>
      </c>
    </row>
    <row r="5218" spans="1:4" s="7" customFormat="1">
      <c r="A5218" s="95" t="s">
        <v>90</v>
      </c>
      <c r="B5218" s="94" t="s">
        <v>90</v>
      </c>
      <c r="C5218" s="94" t="s">
        <v>90</v>
      </c>
      <c r="D5218" s="91">
        <v>0</v>
      </c>
    </row>
    <row r="5219" spans="1:4" s="7" customFormat="1">
      <c r="A5219" s="95" t="s">
        <v>90</v>
      </c>
      <c r="B5219" s="94" t="s">
        <v>90</v>
      </c>
      <c r="C5219" s="94" t="s">
        <v>90</v>
      </c>
      <c r="D5219" s="91">
        <v>0</v>
      </c>
    </row>
    <row r="5220" spans="1:4" s="7" customFormat="1">
      <c r="A5220" s="95" t="s">
        <v>90</v>
      </c>
      <c r="B5220" s="94" t="s">
        <v>90</v>
      </c>
      <c r="C5220" s="94" t="s">
        <v>90</v>
      </c>
      <c r="D5220" s="91">
        <v>0</v>
      </c>
    </row>
    <row r="5221" spans="1:4" s="7" customFormat="1">
      <c r="A5221" s="95" t="s">
        <v>90</v>
      </c>
      <c r="B5221" s="94" t="s">
        <v>90</v>
      </c>
      <c r="C5221" s="94" t="s">
        <v>90</v>
      </c>
      <c r="D5221" s="91">
        <v>0</v>
      </c>
    </row>
    <row r="5222" spans="1:4" s="7" customFormat="1">
      <c r="A5222" s="95" t="s">
        <v>90</v>
      </c>
      <c r="B5222" s="94" t="s">
        <v>90</v>
      </c>
      <c r="C5222" s="94" t="s">
        <v>90</v>
      </c>
      <c r="D5222" s="91">
        <v>0</v>
      </c>
    </row>
    <row r="5223" spans="1:4" s="7" customFormat="1">
      <c r="A5223" s="95" t="s">
        <v>90</v>
      </c>
      <c r="B5223" s="94" t="s">
        <v>90</v>
      </c>
      <c r="C5223" s="94" t="s">
        <v>90</v>
      </c>
      <c r="D5223" s="91">
        <v>0</v>
      </c>
    </row>
    <row r="5224" spans="1:4" s="7" customFormat="1">
      <c r="A5224" s="95" t="s">
        <v>90</v>
      </c>
      <c r="B5224" s="94" t="s">
        <v>90</v>
      </c>
      <c r="C5224" s="94" t="s">
        <v>90</v>
      </c>
      <c r="D5224" s="91">
        <v>0</v>
      </c>
    </row>
    <row r="5225" spans="1:4" s="7" customFormat="1">
      <c r="A5225" s="95" t="s">
        <v>90</v>
      </c>
      <c r="B5225" s="94" t="s">
        <v>90</v>
      </c>
      <c r="C5225" s="94" t="s">
        <v>90</v>
      </c>
      <c r="D5225" s="91">
        <v>0</v>
      </c>
    </row>
    <row r="5226" spans="1:4" s="7" customFormat="1">
      <c r="A5226" s="95" t="s">
        <v>90</v>
      </c>
      <c r="B5226" s="94" t="s">
        <v>90</v>
      </c>
      <c r="C5226" s="94" t="s">
        <v>90</v>
      </c>
      <c r="D5226" s="91">
        <v>0</v>
      </c>
    </row>
    <row r="5227" spans="1:4" s="7" customFormat="1">
      <c r="A5227" s="95" t="s">
        <v>90</v>
      </c>
      <c r="B5227" s="94" t="s">
        <v>90</v>
      </c>
      <c r="C5227" s="94" t="s">
        <v>90</v>
      </c>
      <c r="D5227" s="91">
        <v>0</v>
      </c>
    </row>
    <row r="5228" spans="1:4" s="7" customFormat="1">
      <c r="A5228" s="95" t="s">
        <v>90</v>
      </c>
      <c r="B5228" s="94" t="s">
        <v>90</v>
      </c>
      <c r="C5228" s="94" t="s">
        <v>90</v>
      </c>
      <c r="D5228" s="91">
        <v>0</v>
      </c>
    </row>
    <row r="5229" spans="1:4" s="7" customFormat="1">
      <c r="A5229" s="95" t="s">
        <v>90</v>
      </c>
      <c r="B5229" s="94" t="s">
        <v>90</v>
      </c>
      <c r="C5229" s="94" t="s">
        <v>90</v>
      </c>
      <c r="D5229" s="91">
        <v>0</v>
      </c>
    </row>
    <row r="5230" spans="1:4" s="7" customFormat="1">
      <c r="A5230" s="95" t="s">
        <v>90</v>
      </c>
      <c r="B5230" s="94" t="s">
        <v>90</v>
      </c>
      <c r="C5230" s="94" t="s">
        <v>90</v>
      </c>
      <c r="D5230" s="91">
        <v>0</v>
      </c>
    </row>
    <row r="5231" spans="1:4" s="7" customFormat="1">
      <c r="A5231" s="95" t="s">
        <v>90</v>
      </c>
      <c r="B5231" s="94" t="s">
        <v>90</v>
      </c>
      <c r="C5231" s="94" t="s">
        <v>90</v>
      </c>
      <c r="D5231" s="91">
        <v>0</v>
      </c>
    </row>
    <row r="5232" spans="1:4" s="7" customFormat="1">
      <c r="A5232" s="95" t="s">
        <v>90</v>
      </c>
      <c r="B5232" s="94" t="s">
        <v>90</v>
      </c>
      <c r="C5232" s="94" t="s">
        <v>90</v>
      </c>
      <c r="D5232" s="91">
        <v>0</v>
      </c>
    </row>
    <row r="5233" spans="1:4" s="7" customFormat="1">
      <c r="A5233" s="95" t="s">
        <v>90</v>
      </c>
      <c r="B5233" s="94" t="s">
        <v>90</v>
      </c>
      <c r="C5233" s="94" t="s">
        <v>90</v>
      </c>
      <c r="D5233" s="91">
        <v>0</v>
      </c>
    </row>
    <row r="5234" spans="1:4" s="7" customFormat="1">
      <c r="A5234" s="95" t="s">
        <v>90</v>
      </c>
      <c r="B5234" s="94" t="s">
        <v>90</v>
      </c>
      <c r="C5234" s="94" t="s">
        <v>90</v>
      </c>
      <c r="D5234" s="91">
        <v>0</v>
      </c>
    </row>
    <row r="5235" spans="1:4" s="7" customFormat="1">
      <c r="A5235" s="95" t="s">
        <v>90</v>
      </c>
      <c r="B5235" s="94" t="s">
        <v>90</v>
      </c>
      <c r="C5235" s="94" t="s">
        <v>90</v>
      </c>
      <c r="D5235" s="91">
        <v>0</v>
      </c>
    </row>
    <row r="5236" spans="1:4" s="7" customFormat="1">
      <c r="A5236" s="95" t="s">
        <v>90</v>
      </c>
      <c r="B5236" s="94" t="s">
        <v>90</v>
      </c>
      <c r="C5236" s="94" t="s">
        <v>90</v>
      </c>
      <c r="D5236" s="91">
        <v>0</v>
      </c>
    </row>
    <row r="5237" spans="1:4" s="7" customFormat="1">
      <c r="A5237" s="95" t="s">
        <v>90</v>
      </c>
      <c r="B5237" s="94" t="s">
        <v>90</v>
      </c>
      <c r="C5237" s="94" t="s">
        <v>90</v>
      </c>
      <c r="D5237" s="91">
        <v>0</v>
      </c>
    </row>
    <row r="5238" spans="1:4" s="7" customFormat="1">
      <c r="A5238" s="95" t="s">
        <v>90</v>
      </c>
      <c r="B5238" s="94" t="s">
        <v>90</v>
      </c>
      <c r="C5238" s="94" t="s">
        <v>90</v>
      </c>
      <c r="D5238" s="91">
        <v>0</v>
      </c>
    </row>
    <row r="5239" spans="1:4" s="7" customFormat="1">
      <c r="A5239" s="95" t="s">
        <v>90</v>
      </c>
      <c r="B5239" s="94" t="s">
        <v>90</v>
      </c>
      <c r="C5239" s="94" t="s">
        <v>90</v>
      </c>
      <c r="D5239" s="91">
        <v>0</v>
      </c>
    </row>
    <row r="5240" spans="1:4" s="7" customFormat="1">
      <c r="A5240" s="95" t="s">
        <v>90</v>
      </c>
      <c r="B5240" s="94" t="s">
        <v>90</v>
      </c>
      <c r="C5240" s="94" t="s">
        <v>90</v>
      </c>
      <c r="D5240" s="91">
        <v>0</v>
      </c>
    </row>
    <row r="5241" spans="1:4" s="7" customFormat="1">
      <c r="A5241" s="95" t="s">
        <v>90</v>
      </c>
      <c r="B5241" s="94" t="s">
        <v>90</v>
      </c>
      <c r="C5241" s="94" t="s">
        <v>90</v>
      </c>
      <c r="D5241" s="91">
        <v>0</v>
      </c>
    </row>
    <row r="5242" spans="1:4" s="7" customFormat="1">
      <c r="A5242" s="95" t="s">
        <v>90</v>
      </c>
      <c r="B5242" s="94" t="s">
        <v>90</v>
      </c>
      <c r="C5242" s="94" t="s">
        <v>90</v>
      </c>
      <c r="D5242" s="91">
        <v>0</v>
      </c>
    </row>
    <row r="5243" spans="1:4" s="7" customFormat="1">
      <c r="A5243" s="95" t="s">
        <v>90</v>
      </c>
      <c r="B5243" s="94" t="s">
        <v>90</v>
      </c>
      <c r="C5243" s="94" t="s">
        <v>90</v>
      </c>
      <c r="D5243" s="91">
        <v>0</v>
      </c>
    </row>
    <row r="5244" spans="1:4" s="7" customFormat="1">
      <c r="A5244" s="95" t="s">
        <v>90</v>
      </c>
      <c r="B5244" s="94" t="s">
        <v>90</v>
      </c>
      <c r="C5244" s="94" t="s">
        <v>90</v>
      </c>
      <c r="D5244" s="91">
        <v>0</v>
      </c>
    </row>
    <row r="5245" spans="1:4" s="7" customFormat="1">
      <c r="A5245" s="95" t="s">
        <v>90</v>
      </c>
      <c r="B5245" s="94" t="s">
        <v>90</v>
      </c>
      <c r="C5245" s="94" t="s">
        <v>90</v>
      </c>
      <c r="D5245" s="91">
        <v>0</v>
      </c>
    </row>
    <row r="5246" spans="1:4" s="7" customFormat="1">
      <c r="A5246" s="95" t="s">
        <v>90</v>
      </c>
      <c r="B5246" s="94" t="s">
        <v>90</v>
      </c>
      <c r="C5246" s="94" t="s">
        <v>90</v>
      </c>
      <c r="D5246" s="91">
        <v>0</v>
      </c>
    </row>
    <row r="5247" spans="1:4" s="7" customFormat="1">
      <c r="A5247" s="95" t="s">
        <v>90</v>
      </c>
      <c r="B5247" s="94" t="s">
        <v>90</v>
      </c>
      <c r="C5247" s="94" t="s">
        <v>90</v>
      </c>
      <c r="D5247" s="91">
        <v>0</v>
      </c>
    </row>
    <row r="5248" spans="1:4" s="7" customFormat="1">
      <c r="A5248" s="95" t="s">
        <v>90</v>
      </c>
      <c r="B5248" s="94" t="s">
        <v>90</v>
      </c>
      <c r="C5248" s="94" t="s">
        <v>90</v>
      </c>
      <c r="D5248" s="91">
        <v>0</v>
      </c>
    </row>
    <row r="5249" spans="1:4" s="7" customFormat="1">
      <c r="A5249" s="95" t="s">
        <v>90</v>
      </c>
      <c r="B5249" s="94" t="s">
        <v>90</v>
      </c>
      <c r="C5249" s="94" t="s">
        <v>90</v>
      </c>
      <c r="D5249" s="91">
        <v>0</v>
      </c>
    </row>
    <row r="5250" spans="1:4" s="7" customFormat="1">
      <c r="A5250" s="95" t="s">
        <v>90</v>
      </c>
      <c r="B5250" s="94" t="s">
        <v>90</v>
      </c>
      <c r="C5250" s="94" t="s">
        <v>90</v>
      </c>
      <c r="D5250" s="91">
        <v>0</v>
      </c>
    </row>
    <row r="5251" spans="1:4" s="7" customFormat="1">
      <c r="A5251" s="95" t="s">
        <v>90</v>
      </c>
      <c r="B5251" s="94" t="s">
        <v>90</v>
      </c>
      <c r="C5251" s="94" t="s">
        <v>90</v>
      </c>
      <c r="D5251" s="91">
        <v>0</v>
      </c>
    </row>
    <row r="5252" spans="1:4" s="7" customFormat="1">
      <c r="A5252" s="95" t="s">
        <v>90</v>
      </c>
      <c r="B5252" s="94" t="s">
        <v>90</v>
      </c>
      <c r="C5252" s="94" t="s">
        <v>90</v>
      </c>
      <c r="D5252" s="91">
        <v>0</v>
      </c>
    </row>
    <row r="5253" spans="1:4" s="7" customFormat="1">
      <c r="A5253" s="95" t="s">
        <v>90</v>
      </c>
      <c r="B5253" s="94" t="s">
        <v>90</v>
      </c>
      <c r="C5253" s="94" t="s">
        <v>90</v>
      </c>
      <c r="D5253" s="91">
        <v>0</v>
      </c>
    </row>
    <row r="5254" spans="1:4" s="7" customFormat="1">
      <c r="A5254" s="95" t="s">
        <v>90</v>
      </c>
      <c r="B5254" s="94" t="s">
        <v>90</v>
      </c>
      <c r="C5254" s="94" t="s">
        <v>90</v>
      </c>
      <c r="D5254" s="91">
        <v>0</v>
      </c>
    </row>
    <row r="5255" spans="1:4" s="7" customFormat="1">
      <c r="A5255" s="95" t="s">
        <v>90</v>
      </c>
      <c r="B5255" s="94" t="s">
        <v>90</v>
      </c>
      <c r="C5255" s="94" t="s">
        <v>90</v>
      </c>
      <c r="D5255" s="91">
        <v>0</v>
      </c>
    </row>
    <row r="5256" spans="1:4" s="7" customFormat="1">
      <c r="A5256" s="95" t="s">
        <v>90</v>
      </c>
      <c r="B5256" s="94" t="s">
        <v>90</v>
      </c>
      <c r="C5256" s="94" t="s">
        <v>90</v>
      </c>
      <c r="D5256" s="91">
        <v>0</v>
      </c>
    </row>
    <row r="5257" spans="1:4" s="7" customFormat="1">
      <c r="A5257" s="95" t="s">
        <v>90</v>
      </c>
      <c r="B5257" s="94" t="s">
        <v>90</v>
      </c>
      <c r="C5257" s="94" t="s">
        <v>90</v>
      </c>
      <c r="D5257" s="91">
        <v>0</v>
      </c>
    </row>
    <row r="5258" spans="1:4" s="7" customFormat="1">
      <c r="A5258" s="95" t="s">
        <v>90</v>
      </c>
      <c r="B5258" s="94" t="s">
        <v>90</v>
      </c>
      <c r="C5258" s="94" t="s">
        <v>90</v>
      </c>
      <c r="D5258" s="91">
        <v>0</v>
      </c>
    </row>
    <row r="5259" spans="1:4" s="7" customFormat="1">
      <c r="A5259" s="95" t="s">
        <v>90</v>
      </c>
      <c r="B5259" s="94" t="s">
        <v>90</v>
      </c>
      <c r="C5259" s="94" t="s">
        <v>90</v>
      </c>
      <c r="D5259" s="91">
        <v>0</v>
      </c>
    </row>
    <row r="5260" spans="1:4" s="7" customFormat="1">
      <c r="A5260" s="95" t="s">
        <v>90</v>
      </c>
      <c r="B5260" s="94" t="s">
        <v>90</v>
      </c>
      <c r="C5260" s="94" t="s">
        <v>90</v>
      </c>
      <c r="D5260" s="91">
        <v>0</v>
      </c>
    </row>
    <row r="5261" spans="1:4" s="7" customFormat="1">
      <c r="A5261" s="95" t="s">
        <v>90</v>
      </c>
      <c r="B5261" s="94" t="s">
        <v>90</v>
      </c>
      <c r="C5261" s="94" t="s">
        <v>90</v>
      </c>
      <c r="D5261" s="91">
        <v>0</v>
      </c>
    </row>
    <row r="5262" spans="1:4" s="7" customFormat="1">
      <c r="A5262" s="95" t="s">
        <v>90</v>
      </c>
      <c r="B5262" s="94" t="s">
        <v>90</v>
      </c>
      <c r="C5262" s="94" t="s">
        <v>90</v>
      </c>
      <c r="D5262" s="91">
        <v>0</v>
      </c>
    </row>
    <row r="5263" spans="1:4" s="7" customFormat="1">
      <c r="A5263" s="95" t="s">
        <v>90</v>
      </c>
      <c r="B5263" s="94" t="s">
        <v>90</v>
      </c>
      <c r="C5263" s="94" t="s">
        <v>90</v>
      </c>
      <c r="D5263" s="91">
        <v>0</v>
      </c>
    </row>
    <row r="5264" spans="1:4" s="7" customFormat="1">
      <c r="A5264" s="95" t="s">
        <v>90</v>
      </c>
      <c r="B5264" s="94" t="s">
        <v>90</v>
      </c>
      <c r="C5264" s="94" t="s">
        <v>90</v>
      </c>
      <c r="D5264" s="91">
        <v>0</v>
      </c>
    </row>
    <row r="5265" spans="1:4" s="7" customFormat="1">
      <c r="A5265" s="95" t="s">
        <v>90</v>
      </c>
      <c r="B5265" s="94" t="s">
        <v>90</v>
      </c>
      <c r="C5265" s="94" t="s">
        <v>90</v>
      </c>
      <c r="D5265" s="91">
        <v>0</v>
      </c>
    </row>
    <row r="5266" spans="1:4" s="7" customFormat="1">
      <c r="A5266" s="95" t="s">
        <v>90</v>
      </c>
      <c r="B5266" s="94" t="s">
        <v>90</v>
      </c>
      <c r="C5266" s="94" t="s">
        <v>90</v>
      </c>
      <c r="D5266" s="91">
        <v>0</v>
      </c>
    </row>
    <row r="5267" spans="1:4" s="7" customFormat="1">
      <c r="A5267" s="95" t="s">
        <v>90</v>
      </c>
      <c r="B5267" s="94" t="s">
        <v>90</v>
      </c>
      <c r="C5267" s="94" t="s">
        <v>90</v>
      </c>
      <c r="D5267" s="91">
        <v>0</v>
      </c>
    </row>
    <row r="5268" spans="1:4" s="7" customFormat="1">
      <c r="A5268" s="95" t="s">
        <v>90</v>
      </c>
      <c r="B5268" s="94" t="s">
        <v>90</v>
      </c>
      <c r="C5268" s="94" t="s">
        <v>90</v>
      </c>
      <c r="D5268" s="91">
        <v>0</v>
      </c>
    </row>
    <row r="5269" spans="1:4" s="7" customFormat="1">
      <c r="A5269" s="95" t="s">
        <v>90</v>
      </c>
      <c r="B5269" s="94" t="s">
        <v>90</v>
      </c>
      <c r="C5269" s="94" t="s">
        <v>90</v>
      </c>
      <c r="D5269" s="91">
        <v>0</v>
      </c>
    </row>
    <row r="5270" spans="1:4" s="7" customFormat="1">
      <c r="A5270" s="95" t="s">
        <v>90</v>
      </c>
      <c r="B5270" s="94" t="s">
        <v>90</v>
      </c>
      <c r="C5270" s="94" t="s">
        <v>90</v>
      </c>
      <c r="D5270" s="91">
        <v>0</v>
      </c>
    </row>
    <row r="5271" spans="1:4" s="7" customFormat="1">
      <c r="A5271" s="95" t="s">
        <v>90</v>
      </c>
      <c r="B5271" s="94" t="s">
        <v>90</v>
      </c>
      <c r="C5271" s="94" t="s">
        <v>90</v>
      </c>
      <c r="D5271" s="91">
        <v>0</v>
      </c>
    </row>
    <row r="5272" spans="1:4" s="7" customFormat="1">
      <c r="A5272" s="95" t="s">
        <v>90</v>
      </c>
      <c r="B5272" s="94" t="s">
        <v>90</v>
      </c>
      <c r="C5272" s="94" t="s">
        <v>90</v>
      </c>
      <c r="D5272" s="91">
        <v>0</v>
      </c>
    </row>
    <row r="5273" spans="1:4" s="7" customFormat="1">
      <c r="A5273" s="95" t="s">
        <v>90</v>
      </c>
      <c r="B5273" s="94" t="s">
        <v>90</v>
      </c>
      <c r="C5273" s="94" t="s">
        <v>90</v>
      </c>
      <c r="D5273" s="91">
        <v>0</v>
      </c>
    </row>
    <row r="5274" spans="1:4" s="7" customFormat="1">
      <c r="A5274" s="95" t="s">
        <v>90</v>
      </c>
      <c r="B5274" s="94" t="s">
        <v>90</v>
      </c>
      <c r="C5274" s="94" t="s">
        <v>90</v>
      </c>
      <c r="D5274" s="91">
        <v>0</v>
      </c>
    </row>
    <row r="5275" spans="1:4" s="7" customFormat="1">
      <c r="A5275" s="95" t="s">
        <v>90</v>
      </c>
      <c r="B5275" s="94" t="s">
        <v>90</v>
      </c>
      <c r="C5275" s="94" t="s">
        <v>90</v>
      </c>
      <c r="D5275" s="91">
        <v>0</v>
      </c>
    </row>
    <row r="5276" spans="1:4" s="7" customFormat="1">
      <c r="A5276" s="95" t="s">
        <v>90</v>
      </c>
      <c r="B5276" s="94" t="s">
        <v>90</v>
      </c>
      <c r="C5276" s="94" t="s">
        <v>90</v>
      </c>
      <c r="D5276" s="91">
        <v>0</v>
      </c>
    </row>
    <row r="5277" spans="1:4" s="7" customFormat="1">
      <c r="A5277" s="95" t="s">
        <v>90</v>
      </c>
      <c r="B5277" s="94" t="s">
        <v>90</v>
      </c>
      <c r="C5277" s="94" t="s">
        <v>90</v>
      </c>
      <c r="D5277" s="91">
        <v>0</v>
      </c>
    </row>
    <row r="5278" spans="1:4" s="7" customFormat="1">
      <c r="A5278" s="95" t="s">
        <v>90</v>
      </c>
      <c r="B5278" s="94" t="s">
        <v>90</v>
      </c>
      <c r="C5278" s="94" t="s">
        <v>90</v>
      </c>
      <c r="D5278" s="91">
        <v>0</v>
      </c>
    </row>
    <row r="5279" spans="1:4" s="7" customFormat="1">
      <c r="A5279" s="95" t="s">
        <v>90</v>
      </c>
      <c r="B5279" s="94" t="s">
        <v>90</v>
      </c>
      <c r="C5279" s="94" t="s">
        <v>90</v>
      </c>
      <c r="D5279" s="91">
        <v>0</v>
      </c>
    </row>
    <row r="5280" spans="1:4" s="7" customFormat="1">
      <c r="A5280" s="95" t="s">
        <v>90</v>
      </c>
      <c r="B5280" s="94" t="s">
        <v>90</v>
      </c>
      <c r="C5280" s="94" t="s">
        <v>90</v>
      </c>
      <c r="D5280" s="91">
        <v>0</v>
      </c>
    </row>
    <row r="5281" spans="1:4" s="7" customFormat="1">
      <c r="A5281" s="95" t="s">
        <v>90</v>
      </c>
      <c r="B5281" s="94" t="s">
        <v>90</v>
      </c>
      <c r="C5281" s="94" t="s">
        <v>90</v>
      </c>
      <c r="D5281" s="91">
        <v>0</v>
      </c>
    </row>
    <row r="5282" spans="1:4" s="7" customFormat="1">
      <c r="A5282" s="95" t="s">
        <v>90</v>
      </c>
      <c r="B5282" s="94" t="s">
        <v>90</v>
      </c>
      <c r="C5282" s="94" t="s">
        <v>90</v>
      </c>
      <c r="D5282" s="91">
        <v>0</v>
      </c>
    </row>
    <row r="5283" spans="1:4" s="7" customFormat="1">
      <c r="A5283" s="95" t="s">
        <v>90</v>
      </c>
      <c r="B5283" s="94" t="s">
        <v>90</v>
      </c>
      <c r="C5283" s="94" t="s">
        <v>90</v>
      </c>
      <c r="D5283" s="91">
        <v>0</v>
      </c>
    </row>
    <row r="5284" spans="1:4" s="7" customFormat="1">
      <c r="A5284" s="95" t="s">
        <v>90</v>
      </c>
      <c r="B5284" s="94" t="s">
        <v>90</v>
      </c>
      <c r="C5284" s="94" t="s">
        <v>90</v>
      </c>
      <c r="D5284" s="91">
        <v>0</v>
      </c>
    </row>
    <row r="5285" spans="1:4" s="7" customFormat="1">
      <c r="A5285" s="95" t="s">
        <v>90</v>
      </c>
      <c r="B5285" s="94" t="s">
        <v>90</v>
      </c>
      <c r="C5285" s="94" t="s">
        <v>90</v>
      </c>
      <c r="D5285" s="91">
        <v>0</v>
      </c>
    </row>
    <row r="5286" spans="1:4" s="7" customFormat="1">
      <c r="A5286" s="95" t="s">
        <v>90</v>
      </c>
      <c r="B5286" s="94" t="s">
        <v>90</v>
      </c>
      <c r="C5286" s="94" t="s">
        <v>90</v>
      </c>
      <c r="D5286" s="91">
        <v>0</v>
      </c>
    </row>
    <row r="5287" spans="1:4" s="7" customFormat="1">
      <c r="A5287" s="95" t="s">
        <v>90</v>
      </c>
      <c r="B5287" s="94" t="s">
        <v>90</v>
      </c>
      <c r="C5287" s="94" t="s">
        <v>90</v>
      </c>
      <c r="D5287" s="91">
        <v>0</v>
      </c>
    </row>
    <row r="5288" spans="1:4" s="7" customFormat="1">
      <c r="A5288" s="95" t="s">
        <v>90</v>
      </c>
      <c r="B5288" s="94" t="s">
        <v>90</v>
      </c>
      <c r="C5288" s="94" t="s">
        <v>90</v>
      </c>
      <c r="D5288" s="91">
        <v>0</v>
      </c>
    </row>
    <row r="5289" spans="1:4" s="7" customFormat="1">
      <c r="A5289" s="95" t="s">
        <v>90</v>
      </c>
      <c r="B5289" s="94" t="s">
        <v>90</v>
      </c>
      <c r="C5289" s="94" t="s">
        <v>90</v>
      </c>
      <c r="D5289" s="91">
        <v>0</v>
      </c>
    </row>
    <row r="5290" spans="1:4" s="7" customFormat="1">
      <c r="A5290" s="95" t="s">
        <v>90</v>
      </c>
      <c r="B5290" s="94" t="s">
        <v>90</v>
      </c>
      <c r="C5290" s="94" t="s">
        <v>90</v>
      </c>
      <c r="D5290" s="91">
        <v>0</v>
      </c>
    </row>
    <row r="5291" spans="1:4" s="7" customFormat="1">
      <c r="A5291" s="95" t="s">
        <v>90</v>
      </c>
      <c r="B5291" s="94" t="s">
        <v>90</v>
      </c>
      <c r="C5291" s="94" t="s">
        <v>90</v>
      </c>
      <c r="D5291" s="91">
        <v>0</v>
      </c>
    </row>
    <row r="5292" spans="1:4" s="7" customFormat="1">
      <c r="A5292" s="95" t="s">
        <v>90</v>
      </c>
      <c r="B5292" s="94" t="s">
        <v>90</v>
      </c>
      <c r="C5292" s="94" t="s">
        <v>90</v>
      </c>
      <c r="D5292" s="91">
        <v>0</v>
      </c>
    </row>
    <row r="5293" spans="1:4" s="7" customFormat="1">
      <c r="A5293" s="95" t="s">
        <v>90</v>
      </c>
      <c r="B5293" s="94" t="s">
        <v>90</v>
      </c>
      <c r="C5293" s="94" t="s">
        <v>90</v>
      </c>
      <c r="D5293" s="91">
        <v>0</v>
      </c>
    </row>
    <row r="5294" spans="1:4" s="7" customFormat="1">
      <c r="A5294" s="95" t="s">
        <v>90</v>
      </c>
      <c r="B5294" s="94" t="s">
        <v>90</v>
      </c>
      <c r="C5294" s="94" t="s">
        <v>90</v>
      </c>
      <c r="D5294" s="91">
        <v>0</v>
      </c>
    </row>
    <row r="5295" spans="1:4" s="7" customFormat="1">
      <c r="A5295" s="95" t="s">
        <v>90</v>
      </c>
      <c r="B5295" s="94" t="s">
        <v>90</v>
      </c>
      <c r="C5295" s="94" t="s">
        <v>90</v>
      </c>
      <c r="D5295" s="91">
        <v>0</v>
      </c>
    </row>
    <row r="5296" spans="1:4" s="7" customFormat="1">
      <c r="A5296" s="95" t="s">
        <v>90</v>
      </c>
      <c r="B5296" s="94" t="s">
        <v>90</v>
      </c>
      <c r="C5296" s="94" t="s">
        <v>90</v>
      </c>
      <c r="D5296" s="91">
        <v>0</v>
      </c>
    </row>
    <row r="5297" spans="1:4" s="7" customFormat="1">
      <c r="A5297" s="95" t="s">
        <v>90</v>
      </c>
      <c r="B5297" s="94" t="s">
        <v>90</v>
      </c>
      <c r="C5297" s="94" t="s">
        <v>90</v>
      </c>
      <c r="D5297" s="91">
        <v>0</v>
      </c>
    </row>
    <row r="5298" spans="1:4" s="7" customFormat="1">
      <c r="A5298" s="95" t="s">
        <v>90</v>
      </c>
      <c r="B5298" s="94" t="s">
        <v>90</v>
      </c>
      <c r="C5298" s="94" t="s">
        <v>90</v>
      </c>
      <c r="D5298" s="91">
        <v>0</v>
      </c>
    </row>
    <row r="5299" spans="1:4" s="7" customFormat="1">
      <c r="A5299" s="95" t="s">
        <v>90</v>
      </c>
      <c r="B5299" s="94" t="s">
        <v>90</v>
      </c>
      <c r="C5299" s="94" t="s">
        <v>90</v>
      </c>
      <c r="D5299" s="91">
        <v>0</v>
      </c>
    </row>
    <row r="5300" spans="1:4" s="7" customFormat="1">
      <c r="A5300" s="95" t="s">
        <v>90</v>
      </c>
      <c r="B5300" s="94" t="s">
        <v>90</v>
      </c>
      <c r="C5300" s="94" t="s">
        <v>90</v>
      </c>
      <c r="D5300" s="91">
        <v>0</v>
      </c>
    </row>
    <row r="5301" spans="1:4" s="7" customFormat="1">
      <c r="A5301" s="95" t="s">
        <v>90</v>
      </c>
      <c r="B5301" s="94" t="s">
        <v>90</v>
      </c>
      <c r="C5301" s="94" t="s">
        <v>90</v>
      </c>
      <c r="D5301" s="91">
        <v>0</v>
      </c>
    </row>
    <row r="5302" spans="1:4" s="7" customFormat="1">
      <c r="A5302" s="95" t="s">
        <v>90</v>
      </c>
      <c r="B5302" s="94" t="s">
        <v>90</v>
      </c>
      <c r="C5302" s="94" t="s">
        <v>90</v>
      </c>
      <c r="D5302" s="91">
        <v>0</v>
      </c>
    </row>
    <row r="5303" spans="1:4" s="7" customFormat="1">
      <c r="A5303" s="95" t="s">
        <v>90</v>
      </c>
      <c r="B5303" s="94" t="s">
        <v>90</v>
      </c>
      <c r="C5303" s="94" t="s">
        <v>90</v>
      </c>
      <c r="D5303" s="91">
        <v>0</v>
      </c>
    </row>
    <row r="5304" spans="1:4" s="7" customFormat="1">
      <c r="A5304" s="95" t="s">
        <v>90</v>
      </c>
      <c r="B5304" s="94" t="s">
        <v>90</v>
      </c>
      <c r="C5304" s="94" t="s">
        <v>90</v>
      </c>
      <c r="D5304" s="91">
        <v>0</v>
      </c>
    </row>
    <row r="5305" spans="1:4" s="7" customFormat="1">
      <c r="A5305" s="95" t="s">
        <v>90</v>
      </c>
      <c r="B5305" s="94" t="s">
        <v>90</v>
      </c>
      <c r="C5305" s="94" t="s">
        <v>90</v>
      </c>
      <c r="D5305" s="91">
        <v>0</v>
      </c>
    </row>
    <row r="5306" spans="1:4" s="7" customFormat="1">
      <c r="A5306" s="95" t="s">
        <v>90</v>
      </c>
      <c r="B5306" s="94" t="s">
        <v>90</v>
      </c>
      <c r="C5306" s="94" t="s">
        <v>90</v>
      </c>
      <c r="D5306" s="91">
        <v>0</v>
      </c>
    </row>
    <row r="5307" spans="1:4" s="7" customFormat="1">
      <c r="A5307" s="95" t="s">
        <v>90</v>
      </c>
      <c r="B5307" s="94" t="s">
        <v>90</v>
      </c>
      <c r="C5307" s="94" t="s">
        <v>90</v>
      </c>
      <c r="D5307" s="91">
        <v>0</v>
      </c>
    </row>
    <row r="5308" spans="1:4" s="7" customFormat="1">
      <c r="A5308" s="95" t="s">
        <v>90</v>
      </c>
      <c r="B5308" s="94" t="s">
        <v>90</v>
      </c>
      <c r="C5308" s="94" t="s">
        <v>90</v>
      </c>
      <c r="D5308" s="91">
        <v>0</v>
      </c>
    </row>
    <row r="5309" spans="1:4" s="7" customFormat="1">
      <c r="A5309" s="95" t="s">
        <v>90</v>
      </c>
      <c r="B5309" s="94" t="s">
        <v>90</v>
      </c>
      <c r="C5309" s="94" t="s">
        <v>90</v>
      </c>
      <c r="D5309" s="91">
        <v>0</v>
      </c>
    </row>
    <row r="5310" spans="1:4" s="7" customFormat="1">
      <c r="A5310" s="95" t="s">
        <v>90</v>
      </c>
      <c r="B5310" s="94" t="s">
        <v>90</v>
      </c>
      <c r="C5310" s="94" t="s">
        <v>90</v>
      </c>
      <c r="D5310" s="91">
        <v>0</v>
      </c>
    </row>
    <row r="5311" spans="1:4" s="7" customFormat="1">
      <c r="A5311" s="95" t="s">
        <v>90</v>
      </c>
      <c r="B5311" s="94" t="s">
        <v>90</v>
      </c>
      <c r="C5311" s="94" t="s">
        <v>90</v>
      </c>
      <c r="D5311" s="91">
        <v>0</v>
      </c>
    </row>
    <row r="5312" spans="1:4" s="7" customFormat="1">
      <c r="A5312" s="95" t="s">
        <v>90</v>
      </c>
      <c r="B5312" s="94" t="s">
        <v>90</v>
      </c>
      <c r="C5312" s="94" t="s">
        <v>90</v>
      </c>
      <c r="D5312" s="91">
        <v>0</v>
      </c>
    </row>
    <row r="5313" spans="1:4" s="7" customFormat="1">
      <c r="A5313" s="95" t="s">
        <v>90</v>
      </c>
      <c r="B5313" s="94" t="s">
        <v>90</v>
      </c>
      <c r="C5313" s="94" t="s">
        <v>90</v>
      </c>
      <c r="D5313" s="91">
        <v>0</v>
      </c>
    </row>
    <row r="5314" spans="1:4" s="7" customFormat="1">
      <c r="A5314" s="95" t="s">
        <v>90</v>
      </c>
      <c r="B5314" s="94" t="s">
        <v>90</v>
      </c>
      <c r="C5314" s="94" t="s">
        <v>90</v>
      </c>
      <c r="D5314" s="91">
        <v>0</v>
      </c>
    </row>
    <row r="5315" spans="1:4" s="7" customFormat="1">
      <c r="A5315" s="95" t="s">
        <v>90</v>
      </c>
      <c r="B5315" s="94" t="s">
        <v>90</v>
      </c>
      <c r="C5315" s="94" t="s">
        <v>90</v>
      </c>
      <c r="D5315" s="91">
        <v>0</v>
      </c>
    </row>
    <row r="5316" spans="1:4" s="7" customFormat="1">
      <c r="A5316" s="95" t="s">
        <v>90</v>
      </c>
      <c r="B5316" s="94" t="s">
        <v>90</v>
      </c>
      <c r="C5316" s="94" t="s">
        <v>90</v>
      </c>
      <c r="D5316" s="91">
        <v>0</v>
      </c>
    </row>
    <row r="5317" spans="1:4" s="7" customFormat="1">
      <c r="A5317" s="95" t="s">
        <v>90</v>
      </c>
      <c r="B5317" s="94" t="s">
        <v>90</v>
      </c>
      <c r="C5317" s="94" t="s">
        <v>90</v>
      </c>
      <c r="D5317" s="91">
        <v>0</v>
      </c>
    </row>
    <row r="5318" spans="1:4" s="7" customFormat="1">
      <c r="A5318" s="95" t="s">
        <v>90</v>
      </c>
      <c r="B5318" s="94" t="s">
        <v>90</v>
      </c>
      <c r="C5318" s="94" t="s">
        <v>90</v>
      </c>
      <c r="D5318" s="91">
        <v>0</v>
      </c>
    </row>
    <row r="5319" spans="1:4" s="7" customFormat="1">
      <c r="A5319" s="95" t="s">
        <v>90</v>
      </c>
      <c r="B5319" s="94" t="s">
        <v>90</v>
      </c>
      <c r="C5319" s="94" t="s">
        <v>90</v>
      </c>
      <c r="D5319" s="91">
        <v>0</v>
      </c>
    </row>
    <row r="5320" spans="1:4" s="7" customFormat="1">
      <c r="A5320" s="95" t="s">
        <v>90</v>
      </c>
      <c r="B5320" s="94" t="s">
        <v>90</v>
      </c>
      <c r="C5320" s="94" t="s">
        <v>90</v>
      </c>
      <c r="D5320" s="91">
        <v>0</v>
      </c>
    </row>
    <row r="5321" spans="1:4" s="7" customFormat="1">
      <c r="A5321" s="95" t="s">
        <v>90</v>
      </c>
      <c r="B5321" s="94" t="s">
        <v>90</v>
      </c>
      <c r="C5321" s="94" t="s">
        <v>90</v>
      </c>
      <c r="D5321" s="91">
        <v>0</v>
      </c>
    </row>
    <row r="5322" spans="1:4" s="7" customFormat="1">
      <c r="A5322" s="95" t="s">
        <v>90</v>
      </c>
      <c r="B5322" s="94" t="s">
        <v>90</v>
      </c>
      <c r="C5322" s="94" t="s">
        <v>90</v>
      </c>
      <c r="D5322" s="91">
        <v>0</v>
      </c>
    </row>
    <row r="5323" spans="1:4" s="7" customFormat="1">
      <c r="A5323" s="95" t="s">
        <v>90</v>
      </c>
      <c r="B5323" s="94" t="s">
        <v>90</v>
      </c>
      <c r="C5323" s="94" t="s">
        <v>90</v>
      </c>
      <c r="D5323" s="91">
        <v>0</v>
      </c>
    </row>
    <row r="5324" spans="1:4" s="7" customFormat="1">
      <c r="A5324" s="95" t="s">
        <v>90</v>
      </c>
      <c r="B5324" s="94" t="s">
        <v>90</v>
      </c>
      <c r="C5324" s="94" t="s">
        <v>90</v>
      </c>
      <c r="D5324" s="91">
        <v>0</v>
      </c>
    </row>
    <row r="5325" spans="1:4" s="7" customFormat="1">
      <c r="A5325" s="95" t="s">
        <v>90</v>
      </c>
      <c r="B5325" s="94" t="s">
        <v>90</v>
      </c>
      <c r="C5325" s="94" t="s">
        <v>90</v>
      </c>
      <c r="D5325" s="91">
        <v>0</v>
      </c>
    </row>
    <row r="5326" spans="1:4" s="7" customFormat="1">
      <c r="A5326" s="95" t="s">
        <v>90</v>
      </c>
      <c r="B5326" s="94" t="s">
        <v>90</v>
      </c>
      <c r="C5326" s="94" t="s">
        <v>90</v>
      </c>
      <c r="D5326" s="91">
        <v>0</v>
      </c>
    </row>
    <row r="5327" spans="1:4" s="7" customFormat="1">
      <c r="A5327" s="95" t="s">
        <v>90</v>
      </c>
      <c r="B5327" s="94" t="s">
        <v>90</v>
      </c>
      <c r="C5327" s="94" t="s">
        <v>90</v>
      </c>
      <c r="D5327" s="91">
        <v>0</v>
      </c>
    </row>
    <row r="5328" spans="1:4" s="7" customFormat="1">
      <c r="A5328" s="95" t="s">
        <v>90</v>
      </c>
      <c r="B5328" s="94" t="s">
        <v>90</v>
      </c>
      <c r="C5328" s="94" t="s">
        <v>90</v>
      </c>
      <c r="D5328" s="91">
        <v>0</v>
      </c>
    </row>
    <row r="5329" spans="1:4" s="7" customFormat="1">
      <c r="A5329" s="95" t="s">
        <v>90</v>
      </c>
      <c r="B5329" s="94" t="s">
        <v>90</v>
      </c>
      <c r="C5329" s="94" t="s">
        <v>90</v>
      </c>
      <c r="D5329" s="91">
        <v>0</v>
      </c>
    </row>
    <row r="5330" spans="1:4" s="7" customFormat="1">
      <c r="A5330" s="95" t="s">
        <v>90</v>
      </c>
      <c r="B5330" s="94" t="s">
        <v>90</v>
      </c>
      <c r="C5330" s="94" t="s">
        <v>90</v>
      </c>
      <c r="D5330" s="91">
        <v>0</v>
      </c>
    </row>
    <row r="5331" spans="1:4" s="7" customFormat="1">
      <c r="A5331" s="95" t="s">
        <v>90</v>
      </c>
      <c r="B5331" s="94" t="s">
        <v>90</v>
      </c>
      <c r="C5331" s="94" t="s">
        <v>90</v>
      </c>
      <c r="D5331" s="91">
        <v>0</v>
      </c>
    </row>
    <row r="5332" spans="1:4" s="7" customFormat="1">
      <c r="A5332" s="95" t="s">
        <v>90</v>
      </c>
      <c r="B5332" s="94" t="s">
        <v>90</v>
      </c>
      <c r="C5332" s="94" t="s">
        <v>90</v>
      </c>
      <c r="D5332" s="91">
        <v>0</v>
      </c>
    </row>
    <row r="5333" spans="1:4" s="7" customFormat="1">
      <c r="A5333" s="95" t="s">
        <v>90</v>
      </c>
      <c r="B5333" s="94" t="s">
        <v>90</v>
      </c>
      <c r="C5333" s="94" t="s">
        <v>90</v>
      </c>
      <c r="D5333" s="91">
        <v>0</v>
      </c>
    </row>
    <row r="5334" spans="1:4" s="7" customFormat="1">
      <c r="A5334" s="95" t="s">
        <v>90</v>
      </c>
      <c r="B5334" s="94" t="s">
        <v>90</v>
      </c>
      <c r="C5334" s="94" t="s">
        <v>90</v>
      </c>
      <c r="D5334" s="91">
        <v>0</v>
      </c>
    </row>
    <row r="5335" spans="1:4" s="7" customFormat="1">
      <c r="A5335" s="95" t="s">
        <v>90</v>
      </c>
      <c r="B5335" s="94" t="s">
        <v>90</v>
      </c>
      <c r="C5335" s="94" t="s">
        <v>90</v>
      </c>
      <c r="D5335" s="91">
        <v>0</v>
      </c>
    </row>
    <row r="5336" spans="1:4" s="7" customFormat="1">
      <c r="A5336" s="95" t="s">
        <v>90</v>
      </c>
      <c r="B5336" s="94" t="s">
        <v>90</v>
      </c>
      <c r="C5336" s="94" t="s">
        <v>90</v>
      </c>
      <c r="D5336" s="91">
        <v>0</v>
      </c>
    </row>
    <row r="5337" spans="1:4" s="7" customFormat="1">
      <c r="A5337" s="95" t="s">
        <v>90</v>
      </c>
      <c r="B5337" s="94" t="s">
        <v>90</v>
      </c>
      <c r="C5337" s="94" t="s">
        <v>90</v>
      </c>
      <c r="D5337" s="91">
        <v>0</v>
      </c>
    </row>
    <row r="5338" spans="1:4" s="7" customFormat="1">
      <c r="A5338" s="95" t="s">
        <v>90</v>
      </c>
      <c r="B5338" s="94" t="s">
        <v>90</v>
      </c>
      <c r="C5338" s="94" t="s">
        <v>90</v>
      </c>
      <c r="D5338" s="91">
        <v>0</v>
      </c>
    </row>
    <row r="5339" spans="1:4" s="7" customFormat="1">
      <c r="A5339" s="95" t="s">
        <v>90</v>
      </c>
      <c r="B5339" s="94" t="s">
        <v>90</v>
      </c>
      <c r="C5339" s="94" t="s">
        <v>90</v>
      </c>
      <c r="D5339" s="91">
        <v>0</v>
      </c>
    </row>
    <row r="5340" spans="1:4" s="7" customFormat="1">
      <c r="A5340" s="95" t="s">
        <v>90</v>
      </c>
      <c r="B5340" s="94" t="s">
        <v>90</v>
      </c>
      <c r="C5340" s="94" t="s">
        <v>90</v>
      </c>
      <c r="D5340" s="91">
        <v>0</v>
      </c>
    </row>
    <row r="5341" spans="1:4" s="7" customFormat="1">
      <c r="A5341" s="95" t="s">
        <v>90</v>
      </c>
      <c r="B5341" s="94" t="s">
        <v>90</v>
      </c>
      <c r="C5341" s="94" t="s">
        <v>90</v>
      </c>
      <c r="D5341" s="91">
        <v>0</v>
      </c>
    </row>
    <row r="5342" spans="1:4" s="7" customFormat="1">
      <c r="A5342" s="95" t="s">
        <v>90</v>
      </c>
      <c r="B5342" s="94" t="s">
        <v>90</v>
      </c>
      <c r="C5342" s="94" t="s">
        <v>90</v>
      </c>
      <c r="D5342" s="91">
        <v>0</v>
      </c>
    </row>
    <row r="5343" spans="1:4" s="7" customFormat="1">
      <c r="A5343" s="95" t="s">
        <v>90</v>
      </c>
      <c r="B5343" s="94" t="s">
        <v>90</v>
      </c>
      <c r="C5343" s="94" t="s">
        <v>90</v>
      </c>
      <c r="D5343" s="91">
        <v>0</v>
      </c>
    </row>
    <row r="5344" spans="1:4" s="7" customFormat="1">
      <c r="A5344" s="95" t="s">
        <v>90</v>
      </c>
      <c r="B5344" s="94" t="s">
        <v>90</v>
      </c>
      <c r="C5344" s="94" t="s">
        <v>90</v>
      </c>
      <c r="D5344" s="91">
        <v>0</v>
      </c>
    </row>
    <row r="5345" spans="1:4" s="7" customFormat="1">
      <c r="A5345" s="95" t="s">
        <v>90</v>
      </c>
      <c r="B5345" s="94" t="s">
        <v>90</v>
      </c>
      <c r="C5345" s="94" t="s">
        <v>90</v>
      </c>
      <c r="D5345" s="91">
        <v>0</v>
      </c>
    </row>
    <row r="5346" spans="1:4" s="7" customFormat="1">
      <c r="A5346" s="95" t="s">
        <v>90</v>
      </c>
      <c r="B5346" s="94" t="s">
        <v>90</v>
      </c>
      <c r="C5346" s="94" t="s">
        <v>90</v>
      </c>
      <c r="D5346" s="91">
        <v>0</v>
      </c>
    </row>
    <row r="5347" spans="1:4" s="7" customFormat="1">
      <c r="A5347" s="95" t="s">
        <v>90</v>
      </c>
      <c r="B5347" s="94" t="s">
        <v>90</v>
      </c>
      <c r="C5347" s="94" t="s">
        <v>90</v>
      </c>
      <c r="D5347" s="91">
        <v>0</v>
      </c>
    </row>
    <row r="5348" spans="1:4" s="7" customFormat="1">
      <c r="A5348" s="95" t="s">
        <v>90</v>
      </c>
      <c r="B5348" s="94" t="s">
        <v>90</v>
      </c>
      <c r="C5348" s="94" t="s">
        <v>90</v>
      </c>
      <c r="D5348" s="91">
        <v>0</v>
      </c>
    </row>
    <row r="5349" spans="1:4" s="7" customFormat="1">
      <c r="A5349" s="95" t="s">
        <v>90</v>
      </c>
      <c r="B5349" s="94" t="s">
        <v>90</v>
      </c>
      <c r="C5349" s="94" t="s">
        <v>90</v>
      </c>
      <c r="D5349" s="91">
        <v>0</v>
      </c>
    </row>
    <row r="5350" spans="1:4" s="7" customFormat="1">
      <c r="A5350" s="95" t="s">
        <v>90</v>
      </c>
      <c r="B5350" s="94" t="s">
        <v>90</v>
      </c>
      <c r="C5350" s="94" t="s">
        <v>90</v>
      </c>
      <c r="D5350" s="91">
        <v>0</v>
      </c>
    </row>
    <row r="5351" spans="1:4" s="7" customFormat="1">
      <c r="A5351" s="95" t="s">
        <v>90</v>
      </c>
      <c r="B5351" s="94" t="s">
        <v>90</v>
      </c>
      <c r="C5351" s="94" t="s">
        <v>90</v>
      </c>
      <c r="D5351" s="91">
        <v>0</v>
      </c>
    </row>
    <row r="5352" spans="1:4" s="7" customFormat="1">
      <c r="A5352" s="95" t="s">
        <v>90</v>
      </c>
      <c r="B5352" s="94" t="s">
        <v>90</v>
      </c>
      <c r="C5352" s="94" t="s">
        <v>90</v>
      </c>
      <c r="D5352" s="91">
        <v>0</v>
      </c>
    </row>
    <row r="5353" spans="1:4" s="7" customFormat="1">
      <c r="A5353" s="95" t="s">
        <v>90</v>
      </c>
      <c r="B5353" s="94" t="s">
        <v>90</v>
      </c>
      <c r="C5353" s="94" t="s">
        <v>90</v>
      </c>
      <c r="D5353" s="91">
        <v>0</v>
      </c>
    </row>
    <row r="5354" spans="1:4" s="7" customFormat="1">
      <c r="A5354" s="95" t="s">
        <v>90</v>
      </c>
      <c r="B5354" s="94" t="s">
        <v>90</v>
      </c>
      <c r="C5354" s="94" t="s">
        <v>90</v>
      </c>
      <c r="D5354" s="91">
        <v>0</v>
      </c>
    </row>
    <row r="5355" spans="1:4" s="7" customFormat="1">
      <c r="A5355" s="95" t="s">
        <v>90</v>
      </c>
      <c r="B5355" s="94" t="s">
        <v>90</v>
      </c>
      <c r="C5355" s="94" t="s">
        <v>90</v>
      </c>
      <c r="D5355" s="91">
        <v>0</v>
      </c>
    </row>
    <row r="5356" spans="1:4" s="7" customFormat="1">
      <c r="A5356" s="95" t="s">
        <v>90</v>
      </c>
      <c r="B5356" s="94" t="s">
        <v>90</v>
      </c>
      <c r="C5356" s="94" t="s">
        <v>90</v>
      </c>
      <c r="D5356" s="91">
        <v>0</v>
      </c>
    </row>
    <row r="5357" spans="1:4" s="7" customFormat="1">
      <c r="A5357" s="95" t="s">
        <v>90</v>
      </c>
      <c r="B5357" s="94" t="s">
        <v>90</v>
      </c>
      <c r="C5357" s="94" t="s">
        <v>90</v>
      </c>
      <c r="D5357" s="91">
        <v>0</v>
      </c>
    </row>
    <row r="5358" spans="1:4" s="7" customFormat="1">
      <c r="A5358" s="95" t="s">
        <v>90</v>
      </c>
      <c r="B5358" s="94" t="s">
        <v>90</v>
      </c>
      <c r="C5358" s="94" t="s">
        <v>90</v>
      </c>
      <c r="D5358" s="91">
        <v>0</v>
      </c>
    </row>
    <row r="5359" spans="1:4" s="7" customFormat="1">
      <c r="A5359" s="95" t="s">
        <v>90</v>
      </c>
      <c r="B5359" s="94" t="s">
        <v>90</v>
      </c>
      <c r="C5359" s="94" t="s">
        <v>90</v>
      </c>
      <c r="D5359" s="91">
        <v>0</v>
      </c>
    </row>
    <row r="5360" spans="1:4" s="7" customFormat="1">
      <c r="A5360" s="95" t="s">
        <v>90</v>
      </c>
      <c r="B5360" s="94" t="s">
        <v>90</v>
      </c>
      <c r="C5360" s="94" t="s">
        <v>90</v>
      </c>
      <c r="D5360" s="91">
        <v>0</v>
      </c>
    </row>
    <row r="5361" spans="1:4" s="7" customFormat="1">
      <c r="A5361" s="95" t="s">
        <v>90</v>
      </c>
      <c r="B5361" s="94" t="s">
        <v>90</v>
      </c>
      <c r="C5361" s="94" t="s">
        <v>90</v>
      </c>
      <c r="D5361" s="91">
        <v>0</v>
      </c>
    </row>
    <row r="5362" spans="1:4" s="7" customFormat="1">
      <c r="A5362" s="95" t="s">
        <v>90</v>
      </c>
      <c r="B5362" s="94" t="s">
        <v>90</v>
      </c>
      <c r="C5362" s="94" t="s">
        <v>90</v>
      </c>
      <c r="D5362" s="91">
        <v>0</v>
      </c>
    </row>
    <row r="5363" spans="1:4" s="7" customFormat="1">
      <c r="A5363" s="95" t="s">
        <v>90</v>
      </c>
      <c r="B5363" s="94" t="s">
        <v>90</v>
      </c>
      <c r="C5363" s="94" t="s">
        <v>90</v>
      </c>
      <c r="D5363" s="91">
        <v>0</v>
      </c>
    </row>
    <row r="5364" spans="1:4" s="7" customFormat="1">
      <c r="A5364" s="95" t="s">
        <v>90</v>
      </c>
      <c r="B5364" s="94" t="s">
        <v>90</v>
      </c>
      <c r="C5364" s="94" t="s">
        <v>90</v>
      </c>
      <c r="D5364" s="91">
        <v>0</v>
      </c>
    </row>
    <row r="5365" spans="1:4" s="7" customFormat="1">
      <c r="A5365" s="95" t="s">
        <v>90</v>
      </c>
      <c r="B5365" s="94" t="s">
        <v>90</v>
      </c>
      <c r="C5365" s="94" t="s">
        <v>90</v>
      </c>
      <c r="D5365" s="91">
        <v>0</v>
      </c>
    </row>
    <row r="5366" spans="1:4" s="7" customFormat="1">
      <c r="A5366" s="95" t="s">
        <v>90</v>
      </c>
      <c r="B5366" s="94" t="s">
        <v>90</v>
      </c>
      <c r="C5366" s="94" t="s">
        <v>90</v>
      </c>
      <c r="D5366" s="91">
        <v>0</v>
      </c>
    </row>
    <row r="5367" spans="1:4" s="7" customFormat="1">
      <c r="A5367" s="95" t="s">
        <v>90</v>
      </c>
      <c r="B5367" s="94" t="s">
        <v>90</v>
      </c>
      <c r="C5367" s="94" t="s">
        <v>90</v>
      </c>
      <c r="D5367" s="91">
        <v>0</v>
      </c>
    </row>
    <row r="5368" spans="1:4" s="7" customFormat="1">
      <c r="A5368" s="95" t="s">
        <v>90</v>
      </c>
      <c r="B5368" s="94" t="s">
        <v>90</v>
      </c>
      <c r="C5368" s="94" t="s">
        <v>90</v>
      </c>
      <c r="D5368" s="91">
        <v>0</v>
      </c>
    </row>
    <row r="5369" spans="1:4" s="7" customFormat="1">
      <c r="A5369" s="95" t="s">
        <v>90</v>
      </c>
      <c r="B5369" s="94" t="s">
        <v>90</v>
      </c>
      <c r="C5369" s="94" t="s">
        <v>90</v>
      </c>
      <c r="D5369" s="91">
        <v>0</v>
      </c>
    </row>
    <row r="5370" spans="1:4" s="7" customFormat="1">
      <c r="A5370" s="95" t="s">
        <v>90</v>
      </c>
      <c r="B5370" s="94" t="s">
        <v>90</v>
      </c>
      <c r="C5370" s="94" t="s">
        <v>90</v>
      </c>
      <c r="D5370" s="91">
        <v>0</v>
      </c>
    </row>
    <row r="5371" spans="1:4" s="7" customFormat="1">
      <c r="A5371" s="95" t="s">
        <v>90</v>
      </c>
      <c r="B5371" s="94" t="s">
        <v>90</v>
      </c>
      <c r="C5371" s="94" t="s">
        <v>90</v>
      </c>
      <c r="D5371" s="91">
        <v>0</v>
      </c>
    </row>
    <row r="5372" spans="1:4" s="7" customFormat="1">
      <c r="A5372" s="95" t="s">
        <v>90</v>
      </c>
      <c r="B5372" s="94" t="s">
        <v>90</v>
      </c>
      <c r="C5372" s="94" t="s">
        <v>90</v>
      </c>
      <c r="D5372" s="91">
        <v>0</v>
      </c>
    </row>
    <row r="5373" spans="1:4" s="7" customFormat="1">
      <c r="A5373" s="95" t="s">
        <v>90</v>
      </c>
      <c r="B5373" s="94" t="s">
        <v>90</v>
      </c>
      <c r="C5373" s="94" t="s">
        <v>90</v>
      </c>
      <c r="D5373" s="91">
        <v>0</v>
      </c>
    </row>
    <row r="5374" spans="1:4" s="7" customFormat="1">
      <c r="A5374" s="95" t="s">
        <v>90</v>
      </c>
      <c r="B5374" s="94" t="s">
        <v>90</v>
      </c>
      <c r="C5374" s="94" t="s">
        <v>90</v>
      </c>
      <c r="D5374" s="91">
        <v>0</v>
      </c>
    </row>
    <row r="5375" spans="1:4" s="7" customFormat="1">
      <c r="A5375" s="95" t="s">
        <v>90</v>
      </c>
      <c r="B5375" s="94" t="s">
        <v>90</v>
      </c>
      <c r="C5375" s="94" t="s">
        <v>90</v>
      </c>
      <c r="D5375" s="91">
        <v>0</v>
      </c>
    </row>
    <row r="5376" spans="1:4" s="7" customFormat="1">
      <c r="A5376" s="95" t="s">
        <v>90</v>
      </c>
      <c r="B5376" s="94" t="s">
        <v>90</v>
      </c>
      <c r="C5376" s="94" t="s">
        <v>90</v>
      </c>
      <c r="D5376" s="91">
        <v>0</v>
      </c>
    </row>
    <row r="5377" spans="1:4" s="7" customFormat="1">
      <c r="A5377" s="95" t="s">
        <v>90</v>
      </c>
      <c r="B5377" s="94" t="s">
        <v>90</v>
      </c>
      <c r="C5377" s="94" t="s">
        <v>90</v>
      </c>
      <c r="D5377" s="91">
        <v>0</v>
      </c>
    </row>
    <row r="5378" spans="1:4" s="7" customFormat="1">
      <c r="A5378" s="95" t="s">
        <v>90</v>
      </c>
      <c r="B5378" s="94" t="s">
        <v>90</v>
      </c>
      <c r="C5378" s="94" t="s">
        <v>90</v>
      </c>
      <c r="D5378" s="91">
        <v>0</v>
      </c>
    </row>
    <row r="5379" spans="1:4" s="7" customFormat="1">
      <c r="A5379" s="95" t="s">
        <v>90</v>
      </c>
      <c r="B5379" s="94" t="s">
        <v>90</v>
      </c>
      <c r="C5379" s="94" t="s">
        <v>90</v>
      </c>
      <c r="D5379" s="91">
        <v>0</v>
      </c>
    </row>
    <row r="5380" spans="1:4" s="7" customFormat="1">
      <c r="A5380" s="95" t="s">
        <v>90</v>
      </c>
      <c r="B5380" s="94" t="s">
        <v>90</v>
      </c>
      <c r="C5380" s="94" t="s">
        <v>90</v>
      </c>
      <c r="D5380" s="91">
        <v>0</v>
      </c>
    </row>
    <row r="5381" spans="1:4" s="7" customFormat="1">
      <c r="A5381" s="95" t="s">
        <v>90</v>
      </c>
      <c r="B5381" s="94" t="s">
        <v>90</v>
      </c>
      <c r="C5381" s="94" t="s">
        <v>90</v>
      </c>
      <c r="D5381" s="91">
        <v>0</v>
      </c>
    </row>
    <row r="5382" spans="1:4" s="7" customFormat="1">
      <c r="A5382" s="95" t="s">
        <v>90</v>
      </c>
      <c r="B5382" s="94" t="s">
        <v>90</v>
      </c>
      <c r="C5382" s="94" t="s">
        <v>90</v>
      </c>
      <c r="D5382" s="91">
        <v>0</v>
      </c>
    </row>
    <row r="5383" spans="1:4" s="7" customFormat="1">
      <c r="A5383" s="95" t="s">
        <v>90</v>
      </c>
      <c r="B5383" s="94" t="s">
        <v>90</v>
      </c>
      <c r="C5383" s="94" t="s">
        <v>90</v>
      </c>
      <c r="D5383" s="91">
        <v>0</v>
      </c>
    </row>
    <row r="5384" spans="1:4" s="7" customFormat="1">
      <c r="A5384" s="95" t="s">
        <v>90</v>
      </c>
      <c r="B5384" s="94" t="s">
        <v>90</v>
      </c>
      <c r="C5384" s="94" t="s">
        <v>90</v>
      </c>
      <c r="D5384" s="91">
        <v>0</v>
      </c>
    </row>
    <row r="5385" spans="1:4" s="7" customFormat="1">
      <c r="A5385" s="95" t="s">
        <v>90</v>
      </c>
      <c r="B5385" s="94" t="s">
        <v>90</v>
      </c>
      <c r="C5385" s="94" t="s">
        <v>90</v>
      </c>
      <c r="D5385" s="91">
        <v>0</v>
      </c>
    </row>
    <row r="5386" spans="1:4" s="7" customFormat="1">
      <c r="A5386" s="95" t="s">
        <v>90</v>
      </c>
      <c r="B5386" s="94" t="s">
        <v>90</v>
      </c>
      <c r="C5386" s="94" t="s">
        <v>90</v>
      </c>
      <c r="D5386" s="91">
        <v>0</v>
      </c>
    </row>
    <row r="5387" spans="1:4" s="7" customFormat="1">
      <c r="A5387" s="95" t="s">
        <v>90</v>
      </c>
      <c r="B5387" s="94" t="s">
        <v>90</v>
      </c>
      <c r="C5387" s="94" t="s">
        <v>90</v>
      </c>
      <c r="D5387" s="91">
        <v>0</v>
      </c>
    </row>
    <row r="5388" spans="1:4" s="7" customFormat="1">
      <c r="A5388" s="95" t="s">
        <v>90</v>
      </c>
      <c r="B5388" s="94" t="s">
        <v>90</v>
      </c>
      <c r="C5388" s="94" t="s">
        <v>90</v>
      </c>
      <c r="D5388" s="91">
        <v>0</v>
      </c>
    </row>
    <row r="5389" spans="1:4" s="7" customFormat="1">
      <c r="A5389" s="95" t="s">
        <v>90</v>
      </c>
      <c r="B5389" s="94" t="s">
        <v>90</v>
      </c>
      <c r="C5389" s="94" t="s">
        <v>90</v>
      </c>
      <c r="D5389" s="91">
        <v>0</v>
      </c>
    </row>
    <row r="5390" spans="1:4" s="7" customFormat="1">
      <c r="A5390" s="95" t="s">
        <v>90</v>
      </c>
      <c r="B5390" s="94" t="s">
        <v>90</v>
      </c>
      <c r="C5390" s="94" t="s">
        <v>90</v>
      </c>
      <c r="D5390" s="91">
        <v>0</v>
      </c>
    </row>
    <row r="5391" spans="1:4" s="7" customFormat="1">
      <c r="A5391" s="95" t="s">
        <v>90</v>
      </c>
      <c r="B5391" s="94" t="s">
        <v>90</v>
      </c>
      <c r="C5391" s="94" t="s">
        <v>90</v>
      </c>
      <c r="D5391" s="91">
        <v>0</v>
      </c>
    </row>
    <row r="5392" spans="1:4" s="7" customFormat="1">
      <c r="A5392" s="95" t="s">
        <v>90</v>
      </c>
      <c r="B5392" s="94" t="s">
        <v>90</v>
      </c>
      <c r="C5392" s="94" t="s">
        <v>90</v>
      </c>
      <c r="D5392" s="91">
        <v>0</v>
      </c>
    </row>
    <row r="5393" spans="1:4" s="7" customFormat="1">
      <c r="A5393" s="95" t="s">
        <v>90</v>
      </c>
      <c r="B5393" s="94" t="s">
        <v>90</v>
      </c>
      <c r="C5393" s="94" t="s">
        <v>90</v>
      </c>
      <c r="D5393" s="91">
        <v>0</v>
      </c>
    </row>
    <row r="5394" spans="1:4" s="7" customFormat="1">
      <c r="A5394" s="95" t="s">
        <v>90</v>
      </c>
      <c r="B5394" s="94" t="s">
        <v>90</v>
      </c>
      <c r="C5394" s="94" t="s">
        <v>90</v>
      </c>
      <c r="D5394" s="91">
        <v>0</v>
      </c>
    </row>
    <row r="5395" spans="1:4" s="7" customFormat="1">
      <c r="A5395" s="95" t="s">
        <v>90</v>
      </c>
      <c r="B5395" s="94" t="s">
        <v>90</v>
      </c>
      <c r="C5395" s="94" t="s">
        <v>90</v>
      </c>
      <c r="D5395" s="91">
        <v>0</v>
      </c>
    </row>
    <row r="5396" spans="1:4" s="7" customFormat="1">
      <c r="A5396" s="95" t="s">
        <v>90</v>
      </c>
      <c r="B5396" s="94" t="s">
        <v>90</v>
      </c>
      <c r="C5396" s="94" t="s">
        <v>90</v>
      </c>
      <c r="D5396" s="91">
        <v>0</v>
      </c>
    </row>
    <row r="5397" spans="1:4" s="7" customFormat="1">
      <c r="A5397" s="95" t="s">
        <v>90</v>
      </c>
      <c r="B5397" s="94" t="s">
        <v>90</v>
      </c>
      <c r="C5397" s="94" t="s">
        <v>90</v>
      </c>
      <c r="D5397" s="91">
        <v>0</v>
      </c>
    </row>
    <row r="5398" spans="1:4" s="7" customFormat="1">
      <c r="A5398" s="95" t="s">
        <v>90</v>
      </c>
      <c r="B5398" s="94" t="s">
        <v>90</v>
      </c>
      <c r="C5398" s="94" t="s">
        <v>90</v>
      </c>
      <c r="D5398" s="91">
        <v>0</v>
      </c>
    </row>
    <row r="5399" spans="1:4" s="7" customFormat="1">
      <c r="A5399" s="95" t="s">
        <v>90</v>
      </c>
      <c r="B5399" s="94" t="s">
        <v>90</v>
      </c>
      <c r="C5399" s="94" t="s">
        <v>90</v>
      </c>
      <c r="D5399" s="91">
        <v>0</v>
      </c>
    </row>
    <row r="5400" spans="1:4" s="7" customFormat="1">
      <c r="A5400" s="95" t="s">
        <v>90</v>
      </c>
      <c r="B5400" s="94" t="s">
        <v>90</v>
      </c>
      <c r="C5400" s="94" t="s">
        <v>90</v>
      </c>
      <c r="D5400" s="91">
        <v>0</v>
      </c>
    </row>
    <row r="5401" spans="1:4" s="7" customFormat="1">
      <c r="A5401" s="95" t="s">
        <v>90</v>
      </c>
      <c r="B5401" s="94" t="s">
        <v>90</v>
      </c>
      <c r="C5401" s="94" t="s">
        <v>90</v>
      </c>
      <c r="D5401" s="91">
        <v>0</v>
      </c>
    </row>
    <row r="5402" spans="1:4" s="7" customFormat="1">
      <c r="A5402" s="95" t="s">
        <v>90</v>
      </c>
      <c r="B5402" s="94" t="s">
        <v>90</v>
      </c>
      <c r="C5402" s="94" t="s">
        <v>90</v>
      </c>
      <c r="D5402" s="91">
        <v>0</v>
      </c>
    </row>
    <row r="5403" spans="1:4" s="7" customFormat="1">
      <c r="A5403" s="95" t="s">
        <v>90</v>
      </c>
      <c r="B5403" s="94" t="s">
        <v>90</v>
      </c>
      <c r="C5403" s="94" t="s">
        <v>90</v>
      </c>
      <c r="D5403" s="91">
        <v>0</v>
      </c>
    </row>
    <row r="5404" spans="1:4" s="7" customFormat="1">
      <c r="A5404" s="95" t="s">
        <v>90</v>
      </c>
      <c r="B5404" s="94" t="s">
        <v>90</v>
      </c>
      <c r="C5404" s="94" t="s">
        <v>90</v>
      </c>
      <c r="D5404" s="91">
        <v>0</v>
      </c>
    </row>
    <row r="5405" spans="1:4" s="7" customFormat="1">
      <c r="A5405" s="95" t="s">
        <v>90</v>
      </c>
      <c r="B5405" s="94" t="s">
        <v>90</v>
      </c>
      <c r="C5405" s="94" t="s">
        <v>90</v>
      </c>
      <c r="D5405" s="91">
        <v>0</v>
      </c>
    </row>
    <row r="5406" spans="1:4" s="7" customFormat="1">
      <c r="A5406" s="95" t="s">
        <v>90</v>
      </c>
      <c r="B5406" s="94" t="s">
        <v>90</v>
      </c>
      <c r="C5406" s="94" t="s">
        <v>90</v>
      </c>
      <c r="D5406" s="91">
        <v>0</v>
      </c>
    </row>
    <row r="5407" spans="1:4" s="7" customFormat="1">
      <c r="A5407" s="95" t="s">
        <v>90</v>
      </c>
      <c r="B5407" s="94" t="s">
        <v>90</v>
      </c>
      <c r="C5407" s="94" t="s">
        <v>90</v>
      </c>
      <c r="D5407" s="91">
        <v>0</v>
      </c>
    </row>
    <row r="5408" spans="1:4" s="7" customFormat="1">
      <c r="A5408" s="95" t="s">
        <v>90</v>
      </c>
      <c r="B5408" s="94" t="s">
        <v>90</v>
      </c>
      <c r="C5408" s="94" t="s">
        <v>90</v>
      </c>
      <c r="D5408" s="91">
        <v>0</v>
      </c>
    </row>
    <row r="5409" spans="1:4" s="7" customFormat="1">
      <c r="A5409" s="95" t="s">
        <v>90</v>
      </c>
      <c r="B5409" s="94" t="s">
        <v>90</v>
      </c>
      <c r="C5409" s="94" t="s">
        <v>90</v>
      </c>
      <c r="D5409" s="91">
        <v>0</v>
      </c>
    </row>
    <row r="5410" spans="1:4" s="7" customFormat="1">
      <c r="A5410" s="95" t="s">
        <v>90</v>
      </c>
      <c r="B5410" s="94" t="s">
        <v>90</v>
      </c>
      <c r="C5410" s="94" t="s">
        <v>90</v>
      </c>
      <c r="D5410" s="91">
        <v>0</v>
      </c>
    </row>
    <row r="5411" spans="1:4" s="7" customFormat="1">
      <c r="A5411" s="95" t="s">
        <v>90</v>
      </c>
      <c r="B5411" s="94" t="s">
        <v>90</v>
      </c>
      <c r="C5411" s="94" t="s">
        <v>90</v>
      </c>
      <c r="D5411" s="91">
        <v>0</v>
      </c>
    </row>
    <row r="5412" spans="1:4" s="7" customFormat="1">
      <c r="A5412" s="95" t="s">
        <v>90</v>
      </c>
      <c r="B5412" s="94" t="s">
        <v>90</v>
      </c>
      <c r="C5412" s="94" t="s">
        <v>90</v>
      </c>
      <c r="D5412" s="91">
        <v>0</v>
      </c>
    </row>
    <row r="5413" spans="1:4" s="7" customFormat="1">
      <c r="A5413" s="95" t="s">
        <v>90</v>
      </c>
      <c r="B5413" s="94" t="s">
        <v>90</v>
      </c>
      <c r="C5413" s="94" t="s">
        <v>90</v>
      </c>
      <c r="D5413" s="91">
        <v>0</v>
      </c>
    </row>
    <row r="5414" spans="1:4" s="7" customFormat="1">
      <c r="A5414" s="95" t="s">
        <v>90</v>
      </c>
      <c r="B5414" s="94" t="s">
        <v>90</v>
      </c>
      <c r="C5414" s="94" t="s">
        <v>90</v>
      </c>
      <c r="D5414" s="91">
        <v>0</v>
      </c>
    </row>
    <row r="5415" spans="1:4" s="7" customFormat="1">
      <c r="A5415" s="95" t="s">
        <v>90</v>
      </c>
      <c r="B5415" s="94" t="s">
        <v>90</v>
      </c>
      <c r="C5415" s="94" t="s">
        <v>90</v>
      </c>
      <c r="D5415" s="91">
        <v>0</v>
      </c>
    </row>
    <row r="5416" spans="1:4" s="7" customFormat="1">
      <c r="A5416" s="95" t="s">
        <v>90</v>
      </c>
      <c r="B5416" s="94" t="s">
        <v>90</v>
      </c>
      <c r="C5416" s="94" t="s">
        <v>90</v>
      </c>
      <c r="D5416" s="91">
        <v>0</v>
      </c>
    </row>
    <row r="5417" spans="1:4" s="7" customFormat="1">
      <c r="A5417" s="95" t="s">
        <v>90</v>
      </c>
      <c r="B5417" s="94" t="s">
        <v>90</v>
      </c>
      <c r="C5417" s="94" t="s">
        <v>90</v>
      </c>
      <c r="D5417" s="91">
        <v>0</v>
      </c>
    </row>
    <row r="5418" spans="1:4" s="7" customFormat="1">
      <c r="A5418" s="95" t="s">
        <v>90</v>
      </c>
      <c r="B5418" s="94" t="s">
        <v>90</v>
      </c>
      <c r="C5418" s="94" t="s">
        <v>90</v>
      </c>
      <c r="D5418" s="91">
        <v>0</v>
      </c>
    </row>
    <row r="5419" spans="1:4" s="7" customFormat="1">
      <c r="A5419" s="95" t="s">
        <v>90</v>
      </c>
      <c r="B5419" s="94" t="s">
        <v>90</v>
      </c>
      <c r="C5419" s="94" t="s">
        <v>90</v>
      </c>
      <c r="D5419" s="91">
        <v>0</v>
      </c>
    </row>
    <row r="5420" spans="1:4" s="7" customFormat="1">
      <c r="A5420" s="95" t="s">
        <v>90</v>
      </c>
      <c r="B5420" s="94" t="s">
        <v>90</v>
      </c>
      <c r="C5420" s="94" t="s">
        <v>90</v>
      </c>
      <c r="D5420" s="91">
        <v>0</v>
      </c>
    </row>
    <row r="5421" spans="1:4" s="7" customFormat="1">
      <c r="A5421" s="95" t="s">
        <v>90</v>
      </c>
      <c r="B5421" s="94" t="s">
        <v>90</v>
      </c>
      <c r="C5421" s="94" t="s">
        <v>90</v>
      </c>
      <c r="D5421" s="91">
        <v>0</v>
      </c>
    </row>
    <row r="5422" spans="1:4" s="7" customFormat="1">
      <c r="A5422" s="95" t="s">
        <v>90</v>
      </c>
      <c r="B5422" s="94" t="s">
        <v>90</v>
      </c>
      <c r="C5422" s="94" t="s">
        <v>90</v>
      </c>
      <c r="D5422" s="91">
        <v>0</v>
      </c>
    </row>
    <row r="5423" spans="1:4" s="7" customFormat="1">
      <c r="A5423" s="95" t="s">
        <v>90</v>
      </c>
      <c r="B5423" s="94" t="s">
        <v>90</v>
      </c>
      <c r="C5423" s="94" t="s">
        <v>90</v>
      </c>
      <c r="D5423" s="91">
        <v>0</v>
      </c>
    </row>
    <row r="5424" spans="1:4" s="7" customFormat="1">
      <c r="A5424" s="95" t="s">
        <v>90</v>
      </c>
      <c r="B5424" s="94" t="s">
        <v>90</v>
      </c>
      <c r="C5424" s="94" t="s">
        <v>90</v>
      </c>
      <c r="D5424" s="91">
        <v>0</v>
      </c>
    </row>
    <row r="5425" spans="1:4" s="7" customFormat="1">
      <c r="A5425" s="95" t="s">
        <v>90</v>
      </c>
      <c r="B5425" s="94" t="s">
        <v>90</v>
      </c>
      <c r="C5425" s="94" t="s">
        <v>90</v>
      </c>
      <c r="D5425" s="91">
        <v>0</v>
      </c>
    </row>
    <row r="5426" spans="1:4" s="7" customFormat="1">
      <c r="A5426" s="95" t="s">
        <v>90</v>
      </c>
      <c r="B5426" s="94" t="s">
        <v>90</v>
      </c>
      <c r="C5426" s="94" t="s">
        <v>90</v>
      </c>
      <c r="D5426" s="91">
        <v>0</v>
      </c>
    </row>
    <row r="5427" spans="1:4" s="7" customFormat="1">
      <c r="A5427" s="95" t="s">
        <v>90</v>
      </c>
      <c r="B5427" s="94" t="s">
        <v>90</v>
      </c>
      <c r="C5427" s="94" t="s">
        <v>90</v>
      </c>
      <c r="D5427" s="91">
        <v>0</v>
      </c>
    </row>
    <row r="5428" spans="1:4" s="7" customFormat="1">
      <c r="A5428" s="95" t="s">
        <v>90</v>
      </c>
      <c r="B5428" s="94" t="s">
        <v>90</v>
      </c>
      <c r="C5428" s="94" t="s">
        <v>90</v>
      </c>
      <c r="D5428" s="91">
        <v>0</v>
      </c>
    </row>
    <row r="5429" spans="1:4" s="7" customFormat="1">
      <c r="A5429" s="95" t="s">
        <v>90</v>
      </c>
      <c r="B5429" s="94" t="s">
        <v>90</v>
      </c>
      <c r="C5429" s="94" t="s">
        <v>90</v>
      </c>
      <c r="D5429" s="91">
        <v>0</v>
      </c>
    </row>
    <row r="5430" spans="1:4" s="7" customFormat="1">
      <c r="A5430" s="95" t="s">
        <v>90</v>
      </c>
      <c r="B5430" s="94" t="s">
        <v>90</v>
      </c>
      <c r="C5430" s="94" t="s">
        <v>90</v>
      </c>
      <c r="D5430" s="91">
        <v>0</v>
      </c>
    </row>
    <row r="5431" spans="1:4" s="7" customFormat="1">
      <c r="A5431" s="95" t="s">
        <v>90</v>
      </c>
      <c r="B5431" s="94" t="s">
        <v>90</v>
      </c>
      <c r="C5431" s="94" t="s">
        <v>90</v>
      </c>
      <c r="D5431" s="91">
        <v>0</v>
      </c>
    </row>
    <row r="5432" spans="1:4" s="7" customFormat="1">
      <c r="A5432" s="95" t="s">
        <v>90</v>
      </c>
      <c r="B5432" s="94" t="s">
        <v>90</v>
      </c>
      <c r="C5432" s="94" t="s">
        <v>90</v>
      </c>
      <c r="D5432" s="91">
        <v>0</v>
      </c>
    </row>
    <row r="5433" spans="1:4" s="7" customFormat="1">
      <c r="A5433" s="95" t="s">
        <v>90</v>
      </c>
      <c r="B5433" s="94" t="s">
        <v>90</v>
      </c>
      <c r="C5433" s="94" t="s">
        <v>90</v>
      </c>
      <c r="D5433" s="91">
        <v>0</v>
      </c>
    </row>
    <row r="5434" spans="1:4" s="7" customFormat="1">
      <c r="A5434" s="95" t="s">
        <v>90</v>
      </c>
      <c r="B5434" s="94" t="s">
        <v>90</v>
      </c>
      <c r="C5434" s="94" t="s">
        <v>90</v>
      </c>
      <c r="D5434" s="91">
        <v>0</v>
      </c>
    </row>
    <row r="5435" spans="1:4" s="7" customFormat="1">
      <c r="A5435" s="95" t="s">
        <v>90</v>
      </c>
      <c r="B5435" s="94" t="s">
        <v>90</v>
      </c>
      <c r="C5435" s="94" t="s">
        <v>90</v>
      </c>
      <c r="D5435" s="91">
        <v>0</v>
      </c>
    </row>
    <row r="5436" spans="1:4" s="7" customFormat="1">
      <c r="A5436" s="95" t="s">
        <v>90</v>
      </c>
      <c r="B5436" s="94" t="s">
        <v>90</v>
      </c>
      <c r="C5436" s="94" t="s">
        <v>90</v>
      </c>
      <c r="D5436" s="91">
        <v>0</v>
      </c>
    </row>
    <row r="5437" spans="1:4" s="7" customFormat="1">
      <c r="A5437" s="95" t="s">
        <v>90</v>
      </c>
      <c r="B5437" s="94" t="s">
        <v>90</v>
      </c>
      <c r="C5437" s="94" t="s">
        <v>90</v>
      </c>
      <c r="D5437" s="91">
        <v>0</v>
      </c>
    </row>
    <row r="5438" spans="1:4" s="7" customFormat="1">
      <c r="A5438" s="95" t="s">
        <v>90</v>
      </c>
      <c r="B5438" s="94" t="s">
        <v>90</v>
      </c>
      <c r="C5438" s="94" t="s">
        <v>90</v>
      </c>
      <c r="D5438" s="91">
        <v>0</v>
      </c>
    </row>
    <row r="5439" spans="1:4" s="7" customFormat="1">
      <c r="A5439" s="95" t="s">
        <v>90</v>
      </c>
      <c r="B5439" s="94" t="s">
        <v>90</v>
      </c>
      <c r="C5439" s="94" t="s">
        <v>90</v>
      </c>
      <c r="D5439" s="91">
        <v>0</v>
      </c>
    </row>
    <row r="5440" spans="1:4" s="7" customFormat="1">
      <c r="A5440" s="95" t="s">
        <v>90</v>
      </c>
      <c r="B5440" s="94" t="s">
        <v>90</v>
      </c>
      <c r="C5440" s="94" t="s">
        <v>90</v>
      </c>
      <c r="D5440" s="91">
        <v>0</v>
      </c>
    </row>
    <row r="5441" spans="1:4" s="7" customFormat="1">
      <c r="A5441" s="95" t="s">
        <v>90</v>
      </c>
      <c r="B5441" s="94" t="s">
        <v>90</v>
      </c>
      <c r="C5441" s="94" t="s">
        <v>90</v>
      </c>
      <c r="D5441" s="91">
        <v>0</v>
      </c>
    </row>
    <row r="5442" spans="1:4" s="7" customFormat="1">
      <c r="A5442" s="95" t="s">
        <v>90</v>
      </c>
      <c r="B5442" s="94" t="s">
        <v>90</v>
      </c>
      <c r="C5442" s="94" t="s">
        <v>90</v>
      </c>
      <c r="D5442" s="91">
        <v>0</v>
      </c>
    </row>
    <row r="5443" spans="1:4" s="7" customFormat="1">
      <c r="A5443" s="95" t="s">
        <v>90</v>
      </c>
      <c r="B5443" s="94" t="s">
        <v>90</v>
      </c>
      <c r="C5443" s="94" t="s">
        <v>90</v>
      </c>
      <c r="D5443" s="91">
        <v>0</v>
      </c>
    </row>
    <row r="5444" spans="1:4" s="7" customFormat="1">
      <c r="A5444" s="95" t="s">
        <v>90</v>
      </c>
      <c r="B5444" s="94" t="s">
        <v>90</v>
      </c>
      <c r="C5444" s="94" t="s">
        <v>90</v>
      </c>
      <c r="D5444" s="91">
        <v>0</v>
      </c>
    </row>
    <row r="5445" spans="1:4" s="7" customFormat="1">
      <c r="A5445" s="95" t="s">
        <v>90</v>
      </c>
      <c r="B5445" s="94" t="s">
        <v>90</v>
      </c>
      <c r="C5445" s="94" t="s">
        <v>90</v>
      </c>
      <c r="D5445" s="91">
        <v>0</v>
      </c>
    </row>
    <row r="5446" spans="1:4" s="7" customFormat="1">
      <c r="A5446" s="95" t="s">
        <v>90</v>
      </c>
      <c r="B5446" s="94" t="s">
        <v>90</v>
      </c>
      <c r="C5446" s="94" t="s">
        <v>90</v>
      </c>
      <c r="D5446" s="91">
        <v>0</v>
      </c>
    </row>
    <row r="5447" spans="1:4" s="7" customFormat="1">
      <c r="A5447" s="95" t="s">
        <v>90</v>
      </c>
      <c r="B5447" s="94" t="s">
        <v>90</v>
      </c>
      <c r="C5447" s="94" t="s">
        <v>90</v>
      </c>
      <c r="D5447" s="91">
        <v>0</v>
      </c>
    </row>
    <row r="5448" spans="1:4" s="7" customFormat="1">
      <c r="A5448" s="95" t="s">
        <v>90</v>
      </c>
      <c r="B5448" s="94" t="s">
        <v>90</v>
      </c>
      <c r="C5448" s="94" t="s">
        <v>90</v>
      </c>
      <c r="D5448" s="91">
        <v>0</v>
      </c>
    </row>
    <row r="5449" spans="1:4" s="7" customFormat="1">
      <c r="A5449" s="95" t="s">
        <v>90</v>
      </c>
      <c r="B5449" s="94" t="s">
        <v>90</v>
      </c>
      <c r="C5449" s="94" t="s">
        <v>90</v>
      </c>
      <c r="D5449" s="91">
        <v>0</v>
      </c>
    </row>
    <row r="5450" spans="1:4" s="7" customFormat="1">
      <c r="A5450" s="95" t="s">
        <v>90</v>
      </c>
      <c r="B5450" s="94" t="s">
        <v>90</v>
      </c>
      <c r="C5450" s="94" t="s">
        <v>90</v>
      </c>
      <c r="D5450" s="91">
        <v>0</v>
      </c>
    </row>
    <row r="5451" spans="1:4" s="7" customFormat="1">
      <c r="A5451" s="95" t="s">
        <v>90</v>
      </c>
      <c r="B5451" s="94" t="s">
        <v>90</v>
      </c>
      <c r="C5451" s="94" t="s">
        <v>90</v>
      </c>
      <c r="D5451" s="91">
        <v>0</v>
      </c>
    </row>
    <row r="5452" spans="1:4" s="7" customFormat="1">
      <c r="A5452" s="95" t="s">
        <v>90</v>
      </c>
      <c r="B5452" s="94" t="s">
        <v>90</v>
      </c>
      <c r="C5452" s="94" t="s">
        <v>90</v>
      </c>
      <c r="D5452" s="91">
        <v>0</v>
      </c>
    </row>
    <row r="5453" spans="1:4" s="7" customFormat="1">
      <c r="A5453" s="95" t="s">
        <v>90</v>
      </c>
      <c r="B5453" s="94" t="s">
        <v>90</v>
      </c>
      <c r="C5453" s="94" t="s">
        <v>90</v>
      </c>
      <c r="D5453" s="91">
        <v>0</v>
      </c>
    </row>
    <row r="5454" spans="1:4" s="7" customFormat="1">
      <c r="A5454" s="95" t="s">
        <v>90</v>
      </c>
      <c r="B5454" s="94" t="s">
        <v>90</v>
      </c>
      <c r="C5454" s="94" t="s">
        <v>90</v>
      </c>
      <c r="D5454" s="91">
        <v>0</v>
      </c>
    </row>
    <row r="5455" spans="1:4" s="7" customFormat="1">
      <c r="A5455" s="95" t="s">
        <v>90</v>
      </c>
      <c r="B5455" s="94" t="s">
        <v>90</v>
      </c>
      <c r="C5455" s="94" t="s">
        <v>90</v>
      </c>
      <c r="D5455" s="91">
        <v>0</v>
      </c>
    </row>
    <row r="5456" spans="1:4" s="7" customFormat="1">
      <c r="A5456" s="95" t="s">
        <v>90</v>
      </c>
      <c r="B5456" s="94" t="s">
        <v>90</v>
      </c>
      <c r="C5456" s="94" t="s">
        <v>90</v>
      </c>
      <c r="D5456" s="91">
        <v>0</v>
      </c>
    </row>
    <row r="5457" spans="1:4" s="7" customFormat="1">
      <c r="A5457" s="95" t="s">
        <v>90</v>
      </c>
      <c r="B5457" s="94" t="s">
        <v>90</v>
      </c>
      <c r="C5457" s="94" t="s">
        <v>90</v>
      </c>
      <c r="D5457" s="91">
        <v>0</v>
      </c>
    </row>
    <row r="5458" spans="1:4" s="7" customFormat="1">
      <c r="A5458" s="95" t="s">
        <v>90</v>
      </c>
      <c r="B5458" s="94" t="s">
        <v>90</v>
      </c>
      <c r="C5458" s="94" t="s">
        <v>90</v>
      </c>
      <c r="D5458" s="91">
        <v>0</v>
      </c>
    </row>
    <row r="5459" spans="1:4" s="7" customFormat="1">
      <c r="A5459" s="95" t="s">
        <v>90</v>
      </c>
      <c r="B5459" s="94" t="s">
        <v>90</v>
      </c>
      <c r="C5459" s="94" t="s">
        <v>90</v>
      </c>
      <c r="D5459" s="91">
        <v>0</v>
      </c>
    </row>
    <row r="5460" spans="1:4" s="7" customFormat="1">
      <c r="A5460" s="95" t="s">
        <v>90</v>
      </c>
      <c r="B5460" s="94" t="s">
        <v>90</v>
      </c>
      <c r="C5460" s="94" t="s">
        <v>90</v>
      </c>
      <c r="D5460" s="91">
        <v>0</v>
      </c>
    </row>
    <row r="5461" spans="1:4" s="7" customFormat="1">
      <c r="A5461" s="95" t="s">
        <v>90</v>
      </c>
      <c r="B5461" s="94" t="s">
        <v>90</v>
      </c>
      <c r="C5461" s="94" t="s">
        <v>90</v>
      </c>
      <c r="D5461" s="91">
        <v>0</v>
      </c>
    </row>
    <row r="5462" spans="1:4" s="7" customFormat="1">
      <c r="A5462" s="95" t="s">
        <v>90</v>
      </c>
      <c r="B5462" s="94" t="s">
        <v>90</v>
      </c>
      <c r="C5462" s="94" t="s">
        <v>90</v>
      </c>
      <c r="D5462" s="91">
        <v>0</v>
      </c>
    </row>
    <row r="5463" spans="1:4" s="7" customFormat="1">
      <c r="A5463" s="95" t="s">
        <v>90</v>
      </c>
      <c r="B5463" s="94" t="s">
        <v>90</v>
      </c>
      <c r="C5463" s="94" t="s">
        <v>90</v>
      </c>
      <c r="D5463" s="91">
        <v>0</v>
      </c>
    </row>
    <row r="5464" spans="1:4" s="7" customFormat="1">
      <c r="A5464" s="95" t="s">
        <v>90</v>
      </c>
      <c r="B5464" s="94" t="s">
        <v>90</v>
      </c>
      <c r="C5464" s="94" t="s">
        <v>90</v>
      </c>
      <c r="D5464" s="91">
        <v>0</v>
      </c>
    </row>
    <row r="5465" spans="1:4" s="7" customFormat="1">
      <c r="A5465" s="95" t="s">
        <v>90</v>
      </c>
      <c r="B5465" s="94" t="s">
        <v>90</v>
      </c>
      <c r="C5465" s="94" t="s">
        <v>90</v>
      </c>
      <c r="D5465" s="91">
        <v>0</v>
      </c>
    </row>
    <row r="5466" spans="1:4" s="7" customFormat="1">
      <c r="A5466" s="95" t="s">
        <v>90</v>
      </c>
      <c r="B5466" s="94" t="s">
        <v>90</v>
      </c>
      <c r="C5466" s="94" t="s">
        <v>90</v>
      </c>
      <c r="D5466" s="91">
        <v>0</v>
      </c>
    </row>
    <row r="5467" spans="1:4" s="7" customFormat="1">
      <c r="A5467" s="95" t="s">
        <v>90</v>
      </c>
      <c r="B5467" s="94" t="s">
        <v>90</v>
      </c>
      <c r="C5467" s="94" t="s">
        <v>90</v>
      </c>
      <c r="D5467" s="91">
        <v>0</v>
      </c>
    </row>
    <row r="5468" spans="1:4" s="7" customFormat="1">
      <c r="A5468" s="95" t="s">
        <v>90</v>
      </c>
      <c r="B5468" s="94" t="s">
        <v>90</v>
      </c>
      <c r="C5468" s="94" t="s">
        <v>90</v>
      </c>
      <c r="D5468" s="91">
        <v>0</v>
      </c>
    </row>
    <row r="5469" spans="1:4" s="7" customFormat="1">
      <c r="A5469" s="95" t="s">
        <v>90</v>
      </c>
      <c r="B5469" s="94" t="s">
        <v>90</v>
      </c>
      <c r="C5469" s="94" t="s">
        <v>90</v>
      </c>
      <c r="D5469" s="91">
        <v>0</v>
      </c>
    </row>
    <row r="5470" spans="1:4" s="7" customFormat="1">
      <c r="A5470" s="95" t="s">
        <v>90</v>
      </c>
      <c r="B5470" s="94" t="s">
        <v>90</v>
      </c>
      <c r="C5470" s="94" t="s">
        <v>90</v>
      </c>
      <c r="D5470" s="91">
        <v>0</v>
      </c>
    </row>
    <row r="5471" spans="1:4" s="7" customFormat="1">
      <c r="A5471" s="95" t="s">
        <v>90</v>
      </c>
      <c r="B5471" s="94" t="s">
        <v>90</v>
      </c>
      <c r="C5471" s="94" t="s">
        <v>90</v>
      </c>
      <c r="D5471" s="91">
        <v>0</v>
      </c>
    </row>
    <row r="5472" spans="1:4" s="7" customFormat="1">
      <c r="A5472" s="95" t="s">
        <v>90</v>
      </c>
      <c r="B5472" s="94" t="s">
        <v>90</v>
      </c>
      <c r="C5472" s="94" t="s">
        <v>90</v>
      </c>
      <c r="D5472" s="91">
        <v>0</v>
      </c>
    </row>
    <row r="5473" spans="1:4" s="7" customFormat="1">
      <c r="A5473" s="95" t="s">
        <v>90</v>
      </c>
      <c r="B5473" s="94" t="s">
        <v>90</v>
      </c>
      <c r="C5473" s="94" t="s">
        <v>90</v>
      </c>
      <c r="D5473" s="91">
        <v>0</v>
      </c>
    </row>
    <row r="5474" spans="1:4" s="7" customFormat="1">
      <c r="A5474" s="95" t="s">
        <v>90</v>
      </c>
      <c r="B5474" s="94" t="s">
        <v>90</v>
      </c>
      <c r="C5474" s="94" t="s">
        <v>90</v>
      </c>
      <c r="D5474" s="91">
        <v>0</v>
      </c>
    </row>
    <row r="5475" spans="1:4" s="7" customFormat="1">
      <c r="A5475" s="95" t="s">
        <v>90</v>
      </c>
      <c r="B5475" s="94" t="s">
        <v>90</v>
      </c>
      <c r="C5475" s="94" t="s">
        <v>90</v>
      </c>
      <c r="D5475" s="91">
        <v>0</v>
      </c>
    </row>
    <row r="5476" spans="1:4" s="7" customFormat="1">
      <c r="A5476" s="95" t="s">
        <v>90</v>
      </c>
      <c r="B5476" s="94" t="s">
        <v>90</v>
      </c>
      <c r="C5476" s="94" t="s">
        <v>90</v>
      </c>
      <c r="D5476" s="91">
        <v>0</v>
      </c>
    </row>
    <row r="5477" spans="1:4" s="7" customFormat="1">
      <c r="A5477" s="95" t="s">
        <v>90</v>
      </c>
      <c r="B5477" s="94" t="s">
        <v>90</v>
      </c>
      <c r="C5477" s="94" t="s">
        <v>90</v>
      </c>
      <c r="D5477" s="91">
        <v>0</v>
      </c>
    </row>
    <row r="5478" spans="1:4" s="7" customFormat="1">
      <c r="A5478" s="95" t="s">
        <v>90</v>
      </c>
      <c r="B5478" s="94" t="s">
        <v>90</v>
      </c>
      <c r="C5478" s="94" t="s">
        <v>90</v>
      </c>
      <c r="D5478" s="91">
        <v>0</v>
      </c>
    </row>
    <row r="5479" spans="1:4" s="7" customFormat="1">
      <c r="A5479" s="95" t="s">
        <v>90</v>
      </c>
      <c r="B5479" s="94" t="s">
        <v>90</v>
      </c>
      <c r="C5479" s="94" t="s">
        <v>90</v>
      </c>
      <c r="D5479" s="91">
        <v>0</v>
      </c>
    </row>
    <row r="5480" spans="1:4" s="7" customFormat="1">
      <c r="A5480" s="95" t="s">
        <v>90</v>
      </c>
      <c r="B5480" s="94" t="s">
        <v>90</v>
      </c>
      <c r="C5480" s="94" t="s">
        <v>90</v>
      </c>
      <c r="D5480" s="91">
        <v>0</v>
      </c>
    </row>
    <row r="5481" spans="1:4" s="7" customFormat="1">
      <c r="A5481" s="95" t="s">
        <v>90</v>
      </c>
      <c r="B5481" s="94" t="s">
        <v>90</v>
      </c>
      <c r="C5481" s="94" t="s">
        <v>90</v>
      </c>
      <c r="D5481" s="91">
        <v>0</v>
      </c>
    </row>
    <row r="5482" spans="1:4" s="7" customFormat="1">
      <c r="A5482" s="95" t="s">
        <v>90</v>
      </c>
      <c r="B5482" s="94" t="s">
        <v>90</v>
      </c>
      <c r="C5482" s="94" t="s">
        <v>90</v>
      </c>
      <c r="D5482" s="91">
        <v>0</v>
      </c>
    </row>
    <row r="5483" spans="1:4" s="7" customFormat="1">
      <c r="A5483" s="95" t="s">
        <v>90</v>
      </c>
      <c r="B5483" s="94" t="s">
        <v>90</v>
      </c>
      <c r="C5483" s="94" t="s">
        <v>90</v>
      </c>
      <c r="D5483" s="91">
        <v>0</v>
      </c>
    </row>
    <row r="5484" spans="1:4" s="7" customFormat="1">
      <c r="A5484" s="95" t="s">
        <v>90</v>
      </c>
      <c r="B5484" s="94" t="s">
        <v>90</v>
      </c>
      <c r="C5484" s="94" t="s">
        <v>90</v>
      </c>
      <c r="D5484" s="91">
        <v>0</v>
      </c>
    </row>
    <row r="5485" spans="1:4" s="7" customFormat="1">
      <c r="A5485" s="95" t="s">
        <v>90</v>
      </c>
      <c r="B5485" s="94" t="s">
        <v>90</v>
      </c>
      <c r="C5485" s="94" t="s">
        <v>90</v>
      </c>
      <c r="D5485" s="91">
        <v>0</v>
      </c>
    </row>
    <row r="5486" spans="1:4" s="7" customFormat="1">
      <c r="A5486" s="95" t="s">
        <v>90</v>
      </c>
      <c r="B5486" s="94" t="s">
        <v>90</v>
      </c>
      <c r="C5486" s="94" t="s">
        <v>90</v>
      </c>
      <c r="D5486" s="91">
        <v>0</v>
      </c>
    </row>
    <row r="5487" spans="1:4" s="7" customFormat="1">
      <c r="A5487" s="95" t="s">
        <v>90</v>
      </c>
      <c r="B5487" s="94" t="s">
        <v>90</v>
      </c>
      <c r="C5487" s="94" t="s">
        <v>90</v>
      </c>
      <c r="D5487" s="91">
        <v>0</v>
      </c>
    </row>
    <row r="5488" spans="1:4" s="7" customFormat="1">
      <c r="A5488" s="95" t="s">
        <v>90</v>
      </c>
      <c r="B5488" s="94" t="s">
        <v>90</v>
      </c>
      <c r="C5488" s="94" t="s">
        <v>90</v>
      </c>
      <c r="D5488" s="91">
        <v>0</v>
      </c>
    </row>
    <row r="5489" spans="1:4" s="7" customFormat="1">
      <c r="A5489" s="95" t="s">
        <v>90</v>
      </c>
      <c r="B5489" s="94" t="s">
        <v>90</v>
      </c>
      <c r="C5489" s="94" t="s">
        <v>90</v>
      </c>
      <c r="D5489" s="91">
        <v>0</v>
      </c>
    </row>
    <row r="5490" spans="1:4" s="7" customFormat="1">
      <c r="A5490" s="95" t="s">
        <v>90</v>
      </c>
      <c r="B5490" s="94" t="s">
        <v>90</v>
      </c>
      <c r="C5490" s="94" t="s">
        <v>90</v>
      </c>
      <c r="D5490" s="91">
        <v>0</v>
      </c>
    </row>
    <row r="5491" spans="1:4" s="7" customFormat="1">
      <c r="A5491" s="95" t="s">
        <v>90</v>
      </c>
      <c r="B5491" s="94" t="s">
        <v>90</v>
      </c>
      <c r="C5491" s="94" t="s">
        <v>90</v>
      </c>
      <c r="D5491" s="91">
        <v>0</v>
      </c>
    </row>
    <row r="5492" spans="1:4" s="7" customFormat="1">
      <c r="A5492" s="95" t="s">
        <v>90</v>
      </c>
      <c r="B5492" s="94" t="s">
        <v>90</v>
      </c>
      <c r="C5492" s="94" t="s">
        <v>90</v>
      </c>
      <c r="D5492" s="91">
        <v>0</v>
      </c>
    </row>
    <row r="5493" spans="1:4" s="7" customFormat="1">
      <c r="A5493" s="95" t="s">
        <v>90</v>
      </c>
      <c r="B5493" s="94" t="s">
        <v>90</v>
      </c>
      <c r="C5493" s="94" t="s">
        <v>90</v>
      </c>
      <c r="D5493" s="91">
        <v>0</v>
      </c>
    </row>
    <row r="5494" spans="1:4" s="7" customFormat="1">
      <c r="A5494" s="95" t="s">
        <v>90</v>
      </c>
      <c r="B5494" s="94" t="s">
        <v>90</v>
      </c>
      <c r="C5494" s="94" t="s">
        <v>90</v>
      </c>
      <c r="D5494" s="91">
        <v>0</v>
      </c>
    </row>
    <row r="5495" spans="1:4" s="7" customFormat="1">
      <c r="A5495" s="95" t="s">
        <v>90</v>
      </c>
      <c r="B5495" s="94" t="s">
        <v>90</v>
      </c>
      <c r="C5495" s="94" t="s">
        <v>90</v>
      </c>
      <c r="D5495" s="91">
        <v>0</v>
      </c>
    </row>
    <row r="5496" spans="1:4" s="7" customFormat="1">
      <c r="A5496" s="95" t="s">
        <v>90</v>
      </c>
      <c r="B5496" s="94" t="s">
        <v>90</v>
      </c>
      <c r="C5496" s="94" t="s">
        <v>90</v>
      </c>
      <c r="D5496" s="91">
        <v>0</v>
      </c>
    </row>
    <row r="5497" spans="1:4" s="7" customFormat="1">
      <c r="A5497" s="95" t="s">
        <v>90</v>
      </c>
      <c r="B5497" s="94" t="s">
        <v>90</v>
      </c>
      <c r="C5497" s="94" t="s">
        <v>90</v>
      </c>
      <c r="D5497" s="91">
        <v>0</v>
      </c>
    </row>
    <row r="5498" spans="1:4" s="7" customFormat="1">
      <c r="A5498" s="95" t="s">
        <v>90</v>
      </c>
      <c r="B5498" s="94" t="s">
        <v>90</v>
      </c>
      <c r="C5498" s="94" t="s">
        <v>90</v>
      </c>
      <c r="D5498" s="91">
        <v>0</v>
      </c>
    </row>
    <row r="5499" spans="1:4" s="7" customFormat="1">
      <c r="A5499" s="95" t="s">
        <v>90</v>
      </c>
      <c r="B5499" s="94" t="s">
        <v>90</v>
      </c>
      <c r="C5499" s="94" t="s">
        <v>90</v>
      </c>
      <c r="D5499" s="91">
        <v>0</v>
      </c>
    </row>
    <row r="5500" spans="1:4" s="7" customFormat="1">
      <c r="A5500" s="95" t="s">
        <v>90</v>
      </c>
      <c r="B5500" s="94" t="s">
        <v>90</v>
      </c>
      <c r="C5500" s="94" t="s">
        <v>90</v>
      </c>
      <c r="D5500" s="91">
        <v>0</v>
      </c>
    </row>
    <row r="5501" spans="1:4" s="7" customFormat="1">
      <c r="A5501" s="95" t="s">
        <v>90</v>
      </c>
      <c r="B5501" s="94" t="s">
        <v>90</v>
      </c>
      <c r="C5501" s="94" t="s">
        <v>90</v>
      </c>
      <c r="D5501" s="91">
        <v>0</v>
      </c>
    </row>
    <row r="5502" spans="1:4" s="7" customFormat="1">
      <c r="A5502" s="95" t="s">
        <v>90</v>
      </c>
      <c r="B5502" s="94" t="s">
        <v>90</v>
      </c>
      <c r="C5502" s="94" t="s">
        <v>90</v>
      </c>
      <c r="D5502" s="91">
        <v>0</v>
      </c>
    </row>
    <row r="5503" spans="1:4" s="7" customFormat="1">
      <c r="A5503" s="95" t="s">
        <v>90</v>
      </c>
      <c r="B5503" s="94" t="s">
        <v>90</v>
      </c>
      <c r="C5503" s="94" t="s">
        <v>90</v>
      </c>
      <c r="D5503" s="91">
        <v>0</v>
      </c>
    </row>
    <row r="5504" spans="1:4" s="7" customFormat="1">
      <c r="A5504" s="95" t="s">
        <v>90</v>
      </c>
      <c r="B5504" s="94" t="s">
        <v>90</v>
      </c>
      <c r="C5504" s="94" t="s">
        <v>90</v>
      </c>
      <c r="D5504" s="91">
        <v>0</v>
      </c>
    </row>
    <row r="5505" spans="1:4" s="7" customFormat="1">
      <c r="A5505" s="95" t="s">
        <v>90</v>
      </c>
      <c r="B5505" s="94" t="s">
        <v>90</v>
      </c>
      <c r="C5505" s="94" t="s">
        <v>90</v>
      </c>
      <c r="D5505" s="91">
        <v>0</v>
      </c>
    </row>
    <row r="5506" spans="1:4" s="7" customFormat="1">
      <c r="A5506" s="95" t="s">
        <v>90</v>
      </c>
      <c r="B5506" s="94" t="s">
        <v>90</v>
      </c>
      <c r="C5506" s="94" t="s">
        <v>90</v>
      </c>
      <c r="D5506" s="91">
        <v>0</v>
      </c>
    </row>
    <row r="5507" spans="1:4" s="7" customFormat="1">
      <c r="A5507" s="95" t="s">
        <v>90</v>
      </c>
      <c r="B5507" s="94" t="s">
        <v>90</v>
      </c>
      <c r="C5507" s="94" t="s">
        <v>90</v>
      </c>
      <c r="D5507" s="91">
        <v>0</v>
      </c>
    </row>
    <row r="5508" spans="1:4" s="7" customFormat="1">
      <c r="A5508" s="95" t="s">
        <v>90</v>
      </c>
      <c r="B5508" s="94" t="s">
        <v>90</v>
      </c>
      <c r="C5508" s="94" t="s">
        <v>90</v>
      </c>
      <c r="D5508" s="91">
        <v>0</v>
      </c>
    </row>
    <row r="5509" spans="1:4" s="7" customFormat="1">
      <c r="A5509" s="95" t="s">
        <v>90</v>
      </c>
      <c r="B5509" s="94" t="s">
        <v>90</v>
      </c>
      <c r="C5509" s="94" t="s">
        <v>90</v>
      </c>
      <c r="D5509" s="91">
        <v>0</v>
      </c>
    </row>
    <row r="5510" spans="1:4" s="7" customFormat="1">
      <c r="A5510" s="95" t="s">
        <v>90</v>
      </c>
      <c r="B5510" s="94" t="s">
        <v>90</v>
      </c>
      <c r="C5510" s="94" t="s">
        <v>90</v>
      </c>
      <c r="D5510" s="91">
        <v>0</v>
      </c>
    </row>
    <row r="5511" spans="1:4" s="7" customFormat="1">
      <c r="A5511" s="95" t="s">
        <v>90</v>
      </c>
      <c r="B5511" s="94" t="s">
        <v>90</v>
      </c>
      <c r="C5511" s="94" t="s">
        <v>90</v>
      </c>
      <c r="D5511" s="91">
        <v>0</v>
      </c>
    </row>
    <row r="5512" spans="1:4" s="7" customFormat="1">
      <c r="A5512" s="95" t="s">
        <v>90</v>
      </c>
      <c r="B5512" s="94" t="s">
        <v>90</v>
      </c>
      <c r="C5512" s="94" t="s">
        <v>90</v>
      </c>
      <c r="D5512" s="91">
        <v>0</v>
      </c>
    </row>
    <row r="5513" spans="1:4" s="7" customFormat="1">
      <c r="A5513" s="95" t="s">
        <v>90</v>
      </c>
      <c r="B5513" s="94" t="s">
        <v>90</v>
      </c>
      <c r="C5513" s="94" t="s">
        <v>90</v>
      </c>
      <c r="D5513" s="91">
        <v>0</v>
      </c>
    </row>
    <row r="5514" spans="1:4" s="7" customFormat="1">
      <c r="A5514" s="95" t="s">
        <v>90</v>
      </c>
      <c r="B5514" s="94" t="s">
        <v>90</v>
      </c>
      <c r="C5514" s="94" t="s">
        <v>90</v>
      </c>
      <c r="D5514" s="91">
        <v>0</v>
      </c>
    </row>
    <row r="5515" spans="1:4" s="7" customFormat="1">
      <c r="A5515" s="95" t="s">
        <v>90</v>
      </c>
      <c r="B5515" s="94" t="s">
        <v>90</v>
      </c>
      <c r="C5515" s="94" t="s">
        <v>90</v>
      </c>
      <c r="D5515" s="91">
        <v>0</v>
      </c>
    </row>
    <row r="5516" spans="1:4" s="7" customFormat="1">
      <c r="A5516" s="95" t="s">
        <v>90</v>
      </c>
      <c r="B5516" s="94" t="s">
        <v>90</v>
      </c>
      <c r="C5516" s="94" t="s">
        <v>90</v>
      </c>
      <c r="D5516" s="91">
        <v>0</v>
      </c>
    </row>
    <row r="5517" spans="1:4" s="7" customFormat="1">
      <c r="A5517" s="95" t="s">
        <v>90</v>
      </c>
      <c r="B5517" s="94" t="s">
        <v>90</v>
      </c>
      <c r="C5517" s="94" t="s">
        <v>90</v>
      </c>
      <c r="D5517" s="91">
        <v>0</v>
      </c>
    </row>
    <row r="5518" spans="1:4" s="7" customFormat="1">
      <c r="A5518" s="95" t="s">
        <v>90</v>
      </c>
      <c r="B5518" s="94" t="s">
        <v>90</v>
      </c>
      <c r="C5518" s="94" t="s">
        <v>90</v>
      </c>
      <c r="D5518" s="91">
        <v>0</v>
      </c>
    </row>
    <row r="5519" spans="1:4" s="7" customFormat="1">
      <c r="A5519" s="95" t="s">
        <v>90</v>
      </c>
      <c r="B5519" s="94" t="s">
        <v>90</v>
      </c>
      <c r="C5519" s="94" t="s">
        <v>90</v>
      </c>
      <c r="D5519" s="91">
        <v>0</v>
      </c>
    </row>
    <row r="5520" spans="1:4" s="7" customFormat="1">
      <c r="A5520" s="95" t="s">
        <v>90</v>
      </c>
      <c r="B5520" s="94" t="s">
        <v>90</v>
      </c>
      <c r="C5520" s="94" t="s">
        <v>90</v>
      </c>
      <c r="D5520" s="91">
        <v>0</v>
      </c>
    </row>
    <row r="5521" spans="1:4" s="7" customFormat="1">
      <c r="A5521" s="95" t="s">
        <v>90</v>
      </c>
      <c r="B5521" s="94" t="s">
        <v>90</v>
      </c>
      <c r="C5521" s="94" t="s">
        <v>90</v>
      </c>
      <c r="D5521" s="91">
        <v>0</v>
      </c>
    </row>
    <row r="5522" spans="1:4" s="7" customFormat="1">
      <c r="A5522" s="95" t="s">
        <v>90</v>
      </c>
      <c r="B5522" s="94" t="s">
        <v>90</v>
      </c>
      <c r="C5522" s="94" t="s">
        <v>90</v>
      </c>
      <c r="D5522" s="91">
        <v>0</v>
      </c>
    </row>
    <row r="5523" spans="1:4" s="7" customFormat="1">
      <c r="A5523" s="95" t="s">
        <v>90</v>
      </c>
      <c r="B5523" s="94" t="s">
        <v>90</v>
      </c>
      <c r="C5523" s="94" t="s">
        <v>90</v>
      </c>
      <c r="D5523" s="91">
        <v>0</v>
      </c>
    </row>
    <row r="5524" spans="1:4" s="7" customFormat="1">
      <c r="A5524" s="95" t="s">
        <v>90</v>
      </c>
      <c r="B5524" s="94" t="s">
        <v>90</v>
      </c>
      <c r="C5524" s="94" t="s">
        <v>90</v>
      </c>
      <c r="D5524" s="91">
        <v>0</v>
      </c>
    </row>
    <row r="5525" spans="1:4" s="7" customFormat="1">
      <c r="A5525" s="95" t="s">
        <v>90</v>
      </c>
      <c r="B5525" s="94" t="s">
        <v>90</v>
      </c>
      <c r="C5525" s="94" t="s">
        <v>90</v>
      </c>
      <c r="D5525" s="91">
        <v>0</v>
      </c>
    </row>
    <row r="5526" spans="1:4" s="7" customFormat="1">
      <c r="A5526" s="95" t="s">
        <v>90</v>
      </c>
      <c r="B5526" s="94" t="s">
        <v>90</v>
      </c>
      <c r="C5526" s="94" t="s">
        <v>90</v>
      </c>
      <c r="D5526" s="91">
        <v>0</v>
      </c>
    </row>
    <row r="5527" spans="1:4" s="7" customFormat="1">
      <c r="A5527" s="95" t="s">
        <v>90</v>
      </c>
      <c r="B5527" s="94" t="s">
        <v>90</v>
      </c>
      <c r="C5527" s="94" t="s">
        <v>90</v>
      </c>
      <c r="D5527" s="91">
        <v>0</v>
      </c>
    </row>
    <row r="5528" spans="1:4" s="7" customFormat="1">
      <c r="A5528" s="95" t="s">
        <v>90</v>
      </c>
      <c r="B5528" s="94" t="s">
        <v>90</v>
      </c>
      <c r="C5528" s="94" t="s">
        <v>90</v>
      </c>
      <c r="D5528" s="91">
        <v>0</v>
      </c>
    </row>
    <row r="5529" spans="1:4" s="7" customFormat="1">
      <c r="A5529" s="95" t="s">
        <v>90</v>
      </c>
      <c r="B5529" s="94" t="s">
        <v>90</v>
      </c>
      <c r="C5529" s="94" t="s">
        <v>90</v>
      </c>
      <c r="D5529" s="91">
        <v>0</v>
      </c>
    </row>
    <row r="5530" spans="1:4" s="7" customFormat="1">
      <c r="A5530" s="95" t="s">
        <v>90</v>
      </c>
      <c r="B5530" s="94" t="s">
        <v>90</v>
      </c>
      <c r="C5530" s="94" t="s">
        <v>90</v>
      </c>
      <c r="D5530" s="91">
        <v>0</v>
      </c>
    </row>
    <row r="5531" spans="1:4" s="7" customFormat="1">
      <c r="A5531" s="95" t="s">
        <v>90</v>
      </c>
      <c r="B5531" s="94" t="s">
        <v>90</v>
      </c>
      <c r="C5531" s="94" t="s">
        <v>90</v>
      </c>
      <c r="D5531" s="91">
        <v>0</v>
      </c>
    </row>
    <row r="5532" spans="1:4" s="7" customFormat="1">
      <c r="A5532" s="95" t="s">
        <v>90</v>
      </c>
      <c r="B5532" s="94" t="s">
        <v>90</v>
      </c>
      <c r="C5532" s="94" t="s">
        <v>90</v>
      </c>
      <c r="D5532" s="91">
        <v>0</v>
      </c>
    </row>
    <row r="5533" spans="1:4" s="7" customFormat="1">
      <c r="A5533" s="95" t="s">
        <v>90</v>
      </c>
      <c r="B5533" s="94" t="s">
        <v>90</v>
      </c>
      <c r="C5533" s="94" t="s">
        <v>90</v>
      </c>
      <c r="D5533" s="91">
        <v>0</v>
      </c>
    </row>
    <row r="5534" spans="1:4" s="7" customFormat="1">
      <c r="A5534" s="95" t="s">
        <v>90</v>
      </c>
      <c r="B5534" s="94" t="s">
        <v>90</v>
      </c>
      <c r="C5534" s="94" t="s">
        <v>90</v>
      </c>
      <c r="D5534" s="91">
        <v>0</v>
      </c>
    </row>
    <row r="5535" spans="1:4" s="7" customFormat="1">
      <c r="A5535" s="95" t="s">
        <v>90</v>
      </c>
      <c r="B5535" s="94" t="s">
        <v>90</v>
      </c>
      <c r="C5535" s="94" t="s">
        <v>90</v>
      </c>
      <c r="D5535" s="91">
        <v>0</v>
      </c>
    </row>
    <row r="5536" spans="1:4" s="7" customFormat="1">
      <c r="A5536" s="95" t="s">
        <v>90</v>
      </c>
      <c r="B5536" s="94" t="s">
        <v>90</v>
      </c>
      <c r="C5536" s="94" t="s">
        <v>90</v>
      </c>
      <c r="D5536" s="91">
        <v>0</v>
      </c>
    </row>
    <row r="5537" spans="1:4" s="7" customFormat="1">
      <c r="A5537" s="95" t="s">
        <v>90</v>
      </c>
      <c r="B5537" s="94" t="s">
        <v>90</v>
      </c>
      <c r="C5537" s="94" t="s">
        <v>90</v>
      </c>
      <c r="D5537" s="91">
        <v>0</v>
      </c>
    </row>
    <row r="5538" spans="1:4" s="7" customFormat="1">
      <c r="A5538" s="95" t="s">
        <v>90</v>
      </c>
      <c r="B5538" s="94" t="s">
        <v>90</v>
      </c>
      <c r="C5538" s="94" t="s">
        <v>90</v>
      </c>
      <c r="D5538" s="91">
        <v>0</v>
      </c>
    </row>
    <row r="5539" spans="1:4" s="7" customFormat="1">
      <c r="A5539" s="95" t="s">
        <v>90</v>
      </c>
      <c r="B5539" s="94" t="s">
        <v>90</v>
      </c>
      <c r="C5539" s="94" t="s">
        <v>90</v>
      </c>
      <c r="D5539" s="91">
        <v>0</v>
      </c>
    </row>
    <row r="5540" spans="1:4" s="7" customFormat="1">
      <c r="A5540" s="95" t="s">
        <v>90</v>
      </c>
      <c r="B5540" s="94" t="s">
        <v>90</v>
      </c>
      <c r="C5540" s="94" t="s">
        <v>90</v>
      </c>
      <c r="D5540" s="91">
        <v>0</v>
      </c>
    </row>
    <row r="5541" spans="1:4" s="7" customFormat="1">
      <c r="A5541" s="95" t="s">
        <v>90</v>
      </c>
      <c r="B5541" s="94" t="s">
        <v>90</v>
      </c>
      <c r="C5541" s="94" t="s">
        <v>90</v>
      </c>
      <c r="D5541" s="91">
        <v>0</v>
      </c>
    </row>
    <row r="5542" spans="1:4" s="7" customFormat="1">
      <c r="A5542" s="95" t="s">
        <v>90</v>
      </c>
      <c r="B5542" s="94" t="s">
        <v>90</v>
      </c>
      <c r="C5542" s="94" t="s">
        <v>90</v>
      </c>
      <c r="D5542" s="91">
        <v>0</v>
      </c>
    </row>
    <row r="5543" spans="1:4" s="7" customFormat="1">
      <c r="A5543" s="95" t="s">
        <v>90</v>
      </c>
      <c r="B5543" s="94" t="s">
        <v>90</v>
      </c>
      <c r="C5543" s="94" t="s">
        <v>90</v>
      </c>
      <c r="D5543" s="91">
        <v>0</v>
      </c>
    </row>
    <row r="5544" spans="1:4" s="7" customFormat="1">
      <c r="A5544" s="95" t="s">
        <v>90</v>
      </c>
      <c r="B5544" s="94" t="s">
        <v>90</v>
      </c>
      <c r="C5544" s="94" t="s">
        <v>90</v>
      </c>
      <c r="D5544" s="91">
        <v>0</v>
      </c>
    </row>
    <row r="5545" spans="1:4" s="7" customFormat="1">
      <c r="A5545" s="95" t="s">
        <v>90</v>
      </c>
      <c r="B5545" s="94" t="s">
        <v>90</v>
      </c>
      <c r="C5545" s="94" t="s">
        <v>90</v>
      </c>
      <c r="D5545" s="91">
        <v>0</v>
      </c>
    </row>
    <row r="5546" spans="1:4" s="7" customFormat="1">
      <c r="A5546" s="95" t="s">
        <v>90</v>
      </c>
      <c r="B5546" s="94" t="s">
        <v>90</v>
      </c>
      <c r="C5546" s="94" t="s">
        <v>90</v>
      </c>
      <c r="D5546" s="91">
        <v>0</v>
      </c>
    </row>
    <row r="5547" spans="1:4" s="7" customFormat="1">
      <c r="A5547" s="95" t="s">
        <v>90</v>
      </c>
      <c r="B5547" s="94" t="s">
        <v>90</v>
      </c>
      <c r="C5547" s="94" t="s">
        <v>90</v>
      </c>
      <c r="D5547" s="91">
        <v>0</v>
      </c>
    </row>
    <row r="5548" spans="1:4" s="7" customFormat="1">
      <c r="A5548" s="95" t="s">
        <v>90</v>
      </c>
      <c r="B5548" s="94" t="s">
        <v>90</v>
      </c>
      <c r="C5548" s="94" t="s">
        <v>90</v>
      </c>
      <c r="D5548" s="91">
        <v>0</v>
      </c>
    </row>
    <row r="5549" spans="1:4" s="7" customFormat="1">
      <c r="A5549" s="95" t="s">
        <v>90</v>
      </c>
      <c r="B5549" s="94" t="s">
        <v>90</v>
      </c>
      <c r="C5549" s="94" t="s">
        <v>90</v>
      </c>
      <c r="D5549" s="91">
        <v>0</v>
      </c>
    </row>
    <row r="5550" spans="1:4" s="7" customFormat="1">
      <c r="A5550" s="95" t="s">
        <v>90</v>
      </c>
      <c r="B5550" s="94" t="s">
        <v>90</v>
      </c>
      <c r="C5550" s="94" t="s">
        <v>90</v>
      </c>
      <c r="D5550" s="91">
        <v>0</v>
      </c>
    </row>
    <row r="5551" spans="1:4" s="7" customFormat="1">
      <c r="A5551" s="95" t="s">
        <v>90</v>
      </c>
      <c r="B5551" s="94" t="s">
        <v>90</v>
      </c>
      <c r="C5551" s="94" t="s">
        <v>90</v>
      </c>
      <c r="D5551" s="91">
        <v>0</v>
      </c>
    </row>
    <row r="5552" spans="1:4" s="7" customFormat="1">
      <c r="A5552" s="95" t="s">
        <v>90</v>
      </c>
      <c r="B5552" s="94" t="s">
        <v>90</v>
      </c>
      <c r="C5552" s="94" t="s">
        <v>90</v>
      </c>
      <c r="D5552" s="91">
        <v>0</v>
      </c>
    </row>
    <row r="5553" spans="1:4" s="7" customFormat="1">
      <c r="A5553" s="95" t="s">
        <v>90</v>
      </c>
      <c r="B5553" s="94" t="s">
        <v>90</v>
      </c>
      <c r="C5553" s="94" t="s">
        <v>90</v>
      </c>
      <c r="D5553" s="91">
        <v>0</v>
      </c>
    </row>
    <row r="5554" spans="1:4" s="7" customFormat="1">
      <c r="A5554" s="95" t="s">
        <v>90</v>
      </c>
      <c r="B5554" s="94" t="s">
        <v>90</v>
      </c>
      <c r="C5554" s="94" t="s">
        <v>90</v>
      </c>
      <c r="D5554" s="91">
        <v>0</v>
      </c>
    </row>
    <row r="5555" spans="1:4" s="7" customFormat="1">
      <c r="A5555" s="95" t="s">
        <v>90</v>
      </c>
      <c r="B5555" s="94" t="s">
        <v>90</v>
      </c>
      <c r="C5555" s="94" t="s">
        <v>90</v>
      </c>
      <c r="D5555" s="91">
        <v>0</v>
      </c>
    </row>
    <row r="5556" spans="1:4" s="7" customFormat="1">
      <c r="A5556" s="95" t="s">
        <v>90</v>
      </c>
      <c r="B5556" s="94" t="s">
        <v>90</v>
      </c>
      <c r="C5556" s="94" t="s">
        <v>90</v>
      </c>
      <c r="D5556" s="91">
        <v>0</v>
      </c>
    </row>
    <row r="5557" spans="1:4" s="7" customFormat="1">
      <c r="A5557" s="95" t="s">
        <v>90</v>
      </c>
      <c r="B5557" s="94" t="s">
        <v>90</v>
      </c>
      <c r="C5557" s="94" t="s">
        <v>90</v>
      </c>
      <c r="D5557" s="91">
        <v>0</v>
      </c>
    </row>
    <row r="5558" spans="1:4" s="7" customFormat="1">
      <c r="A5558" s="95" t="s">
        <v>90</v>
      </c>
      <c r="B5558" s="94" t="s">
        <v>90</v>
      </c>
      <c r="C5558" s="94" t="s">
        <v>90</v>
      </c>
      <c r="D5558" s="91">
        <v>0</v>
      </c>
    </row>
    <row r="5559" spans="1:4" s="7" customFormat="1">
      <c r="A5559" s="95" t="s">
        <v>90</v>
      </c>
      <c r="B5559" s="94" t="s">
        <v>90</v>
      </c>
      <c r="C5559" s="94" t="s">
        <v>90</v>
      </c>
      <c r="D5559" s="91">
        <v>0</v>
      </c>
    </row>
    <row r="5560" spans="1:4" s="7" customFormat="1">
      <c r="A5560" s="95" t="s">
        <v>90</v>
      </c>
      <c r="B5560" s="94" t="s">
        <v>90</v>
      </c>
      <c r="C5560" s="94" t="s">
        <v>90</v>
      </c>
      <c r="D5560" s="91">
        <v>0</v>
      </c>
    </row>
    <row r="5561" spans="1:4" s="7" customFormat="1">
      <c r="A5561" s="95" t="s">
        <v>90</v>
      </c>
      <c r="B5561" s="94" t="s">
        <v>90</v>
      </c>
      <c r="C5561" s="94" t="s">
        <v>90</v>
      </c>
      <c r="D5561" s="91">
        <v>0</v>
      </c>
    </row>
    <row r="5562" spans="1:4" s="7" customFormat="1">
      <c r="A5562" s="95" t="s">
        <v>90</v>
      </c>
      <c r="B5562" s="94" t="s">
        <v>90</v>
      </c>
      <c r="C5562" s="94" t="s">
        <v>90</v>
      </c>
      <c r="D5562" s="91">
        <v>0</v>
      </c>
    </row>
    <row r="5563" spans="1:4" s="7" customFormat="1">
      <c r="A5563" s="95" t="s">
        <v>90</v>
      </c>
      <c r="B5563" s="94" t="s">
        <v>90</v>
      </c>
      <c r="C5563" s="94" t="s">
        <v>90</v>
      </c>
      <c r="D5563" s="91">
        <v>0</v>
      </c>
    </row>
    <row r="5564" spans="1:4" s="7" customFormat="1">
      <c r="A5564" s="95" t="s">
        <v>90</v>
      </c>
      <c r="B5564" s="94" t="s">
        <v>90</v>
      </c>
      <c r="C5564" s="94" t="s">
        <v>90</v>
      </c>
      <c r="D5564" s="91">
        <v>0</v>
      </c>
    </row>
    <row r="5565" spans="1:4" s="7" customFormat="1">
      <c r="A5565" s="95" t="s">
        <v>90</v>
      </c>
      <c r="B5565" s="94" t="s">
        <v>90</v>
      </c>
      <c r="C5565" s="94" t="s">
        <v>90</v>
      </c>
      <c r="D5565" s="91">
        <v>0</v>
      </c>
    </row>
    <row r="5566" spans="1:4" s="7" customFormat="1">
      <c r="A5566" s="95" t="s">
        <v>90</v>
      </c>
      <c r="B5566" s="94" t="s">
        <v>90</v>
      </c>
      <c r="C5566" s="94" t="s">
        <v>90</v>
      </c>
      <c r="D5566" s="91">
        <v>0</v>
      </c>
    </row>
    <row r="5567" spans="1:4" s="7" customFormat="1">
      <c r="A5567" s="95" t="s">
        <v>90</v>
      </c>
      <c r="B5567" s="94" t="s">
        <v>90</v>
      </c>
      <c r="C5567" s="94" t="s">
        <v>90</v>
      </c>
      <c r="D5567" s="91">
        <v>0</v>
      </c>
    </row>
    <row r="5568" spans="1:4" s="7" customFormat="1">
      <c r="A5568" s="95" t="s">
        <v>90</v>
      </c>
      <c r="B5568" s="94" t="s">
        <v>90</v>
      </c>
      <c r="C5568" s="94" t="s">
        <v>90</v>
      </c>
      <c r="D5568" s="91">
        <v>0</v>
      </c>
    </row>
    <row r="5569" spans="1:4" s="7" customFormat="1">
      <c r="A5569" s="95" t="s">
        <v>90</v>
      </c>
      <c r="B5569" s="94" t="s">
        <v>90</v>
      </c>
      <c r="C5569" s="94" t="s">
        <v>90</v>
      </c>
      <c r="D5569" s="91">
        <v>0</v>
      </c>
    </row>
    <row r="5570" spans="1:4" s="7" customFormat="1">
      <c r="A5570" s="95" t="s">
        <v>90</v>
      </c>
      <c r="B5570" s="94" t="s">
        <v>90</v>
      </c>
      <c r="C5570" s="94" t="s">
        <v>90</v>
      </c>
      <c r="D5570" s="91">
        <v>0</v>
      </c>
    </row>
    <row r="5571" spans="1:4" s="7" customFormat="1">
      <c r="A5571" s="95" t="s">
        <v>90</v>
      </c>
      <c r="B5571" s="94" t="s">
        <v>90</v>
      </c>
      <c r="C5571" s="94" t="s">
        <v>90</v>
      </c>
      <c r="D5571" s="91">
        <v>0</v>
      </c>
    </row>
    <row r="5572" spans="1:4" s="7" customFormat="1">
      <c r="A5572" s="95" t="s">
        <v>90</v>
      </c>
      <c r="B5572" s="94" t="s">
        <v>90</v>
      </c>
      <c r="C5572" s="94" t="s">
        <v>90</v>
      </c>
      <c r="D5572" s="91">
        <v>0</v>
      </c>
    </row>
    <row r="5573" spans="1:4" s="7" customFormat="1">
      <c r="A5573" s="95" t="s">
        <v>90</v>
      </c>
      <c r="B5573" s="94" t="s">
        <v>90</v>
      </c>
      <c r="C5573" s="94" t="s">
        <v>90</v>
      </c>
      <c r="D5573" s="91">
        <v>0</v>
      </c>
    </row>
    <row r="5574" spans="1:4" s="7" customFormat="1">
      <c r="A5574" s="95" t="s">
        <v>90</v>
      </c>
      <c r="B5574" s="94" t="s">
        <v>90</v>
      </c>
      <c r="C5574" s="94" t="s">
        <v>90</v>
      </c>
      <c r="D5574" s="91">
        <v>0</v>
      </c>
    </row>
    <row r="5575" spans="1:4" s="7" customFormat="1">
      <c r="A5575" s="95" t="s">
        <v>90</v>
      </c>
      <c r="B5575" s="94" t="s">
        <v>90</v>
      </c>
      <c r="C5575" s="94" t="s">
        <v>90</v>
      </c>
      <c r="D5575" s="91">
        <v>0</v>
      </c>
    </row>
    <row r="5576" spans="1:4" s="7" customFormat="1">
      <c r="A5576" s="95" t="s">
        <v>90</v>
      </c>
      <c r="B5576" s="94" t="s">
        <v>90</v>
      </c>
      <c r="C5576" s="94" t="s">
        <v>90</v>
      </c>
      <c r="D5576" s="91">
        <v>0</v>
      </c>
    </row>
    <row r="5577" spans="1:4" s="7" customFormat="1">
      <c r="A5577" s="95" t="s">
        <v>90</v>
      </c>
      <c r="B5577" s="94" t="s">
        <v>90</v>
      </c>
      <c r="C5577" s="94" t="s">
        <v>90</v>
      </c>
      <c r="D5577" s="91">
        <v>0</v>
      </c>
    </row>
    <row r="5578" spans="1:4" s="7" customFormat="1">
      <c r="A5578" s="95" t="s">
        <v>90</v>
      </c>
      <c r="B5578" s="94" t="s">
        <v>90</v>
      </c>
      <c r="C5578" s="94" t="s">
        <v>90</v>
      </c>
      <c r="D5578" s="91">
        <v>0</v>
      </c>
    </row>
    <row r="5579" spans="1:4" s="7" customFormat="1">
      <c r="A5579" s="95" t="s">
        <v>90</v>
      </c>
      <c r="B5579" s="94" t="s">
        <v>90</v>
      </c>
      <c r="C5579" s="94" t="s">
        <v>90</v>
      </c>
      <c r="D5579" s="91">
        <v>0</v>
      </c>
    </row>
    <row r="5580" spans="1:4" s="7" customFormat="1">
      <c r="A5580" s="95" t="s">
        <v>90</v>
      </c>
      <c r="B5580" s="94" t="s">
        <v>90</v>
      </c>
      <c r="C5580" s="94" t="s">
        <v>90</v>
      </c>
      <c r="D5580" s="91">
        <v>0</v>
      </c>
    </row>
    <row r="5581" spans="1:4" s="7" customFormat="1">
      <c r="A5581" s="95" t="s">
        <v>90</v>
      </c>
      <c r="B5581" s="94" t="s">
        <v>90</v>
      </c>
      <c r="C5581" s="94" t="s">
        <v>90</v>
      </c>
      <c r="D5581" s="91">
        <v>0</v>
      </c>
    </row>
    <row r="5582" spans="1:4" s="7" customFormat="1">
      <c r="A5582" s="95" t="s">
        <v>90</v>
      </c>
      <c r="B5582" s="94" t="s">
        <v>90</v>
      </c>
      <c r="C5582" s="94" t="s">
        <v>90</v>
      </c>
      <c r="D5582" s="91">
        <v>0</v>
      </c>
    </row>
    <row r="5583" spans="1:4" s="7" customFormat="1">
      <c r="A5583" s="95" t="s">
        <v>90</v>
      </c>
      <c r="B5583" s="94" t="s">
        <v>90</v>
      </c>
      <c r="C5583" s="94" t="s">
        <v>90</v>
      </c>
      <c r="D5583" s="91">
        <v>0</v>
      </c>
    </row>
    <row r="5584" spans="1:4" s="7" customFormat="1">
      <c r="A5584" s="95" t="s">
        <v>90</v>
      </c>
      <c r="B5584" s="94" t="s">
        <v>90</v>
      </c>
      <c r="C5584" s="94" t="s">
        <v>90</v>
      </c>
      <c r="D5584" s="91">
        <v>0</v>
      </c>
    </row>
    <row r="5585" spans="1:4" s="7" customFormat="1">
      <c r="A5585" s="95" t="s">
        <v>90</v>
      </c>
      <c r="B5585" s="94" t="s">
        <v>90</v>
      </c>
      <c r="C5585" s="94" t="s">
        <v>90</v>
      </c>
      <c r="D5585" s="91">
        <v>0</v>
      </c>
    </row>
    <row r="5586" spans="1:4" s="7" customFormat="1">
      <c r="A5586" s="95" t="s">
        <v>90</v>
      </c>
      <c r="B5586" s="94" t="s">
        <v>90</v>
      </c>
      <c r="C5586" s="94" t="s">
        <v>90</v>
      </c>
      <c r="D5586" s="91">
        <v>0</v>
      </c>
    </row>
    <row r="5587" spans="1:4" s="7" customFormat="1">
      <c r="A5587" s="95" t="s">
        <v>90</v>
      </c>
      <c r="B5587" s="94" t="s">
        <v>90</v>
      </c>
      <c r="C5587" s="94" t="s">
        <v>90</v>
      </c>
      <c r="D5587" s="91">
        <v>0</v>
      </c>
    </row>
    <row r="5588" spans="1:4" s="7" customFormat="1">
      <c r="A5588" s="95" t="s">
        <v>90</v>
      </c>
      <c r="B5588" s="94" t="s">
        <v>90</v>
      </c>
      <c r="C5588" s="94" t="s">
        <v>90</v>
      </c>
      <c r="D5588" s="91">
        <v>0</v>
      </c>
    </row>
    <row r="5589" spans="1:4" s="7" customFormat="1">
      <c r="A5589" s="95" t="s">
        <v>90</v>
      </c>
      <c r="B5589" s="94" t="s">
        <v>90</v>
      </c>
      <c r="C5589" s="94" t="s">
        <v>90</v>
      </c>
      <c r="D5589" s="91">
        <v>0</v>
      </c>
    </row>
    <row r="5590" spans="1:4" s="7" customFormat="1">
      <c r="A5590" s="95" t="s">
        <v>90</v>
      </c>
      <c r="B5590" s="94" t="s">
        <v>90</v>
      </c>
      <c r="C5590" s="94" t="s">
        <v>90</v>
      </c>
      <c r="D5590" s="91">
        <v>0</v>
      </c>
    </row>
    <row r="5591" spans="1:4" s="7" customFormat="1">
      <c r="A5591" s="95" t="s">
        <v>90</v>
      </c>
      <c r="B5591" s="94" t="s">
        <v>90</v>
      </c>
      <c r="C5591" s="94" t="s">
        <v>90</v>
      </c>
      <c r="D5591" s="91">
        <v>0</v>
      </c>
    </row>
    <row r="5592" spans="1:4" s="7" customFormat="1">
      <c r="A5592" s="95" t="s">
        <v>90</v>
      </c>
      <c r="B5592" s="94" t="s">
        <v>90</v>
      </c>
      <c r="C5592" s="94" t="s">
        <v>90</v>
      </c>
      <c r="D5592" s="91">
        <v>0</v>
      </c>
    </row>
    <row r="5593" spans="1:4" s="7" customFormat="1">
      <c r="A5593" s="95" t="s">
        <v>90</v>
      </c>
      <c r="B5593" s="94" t="s">
        <v>90</v>
      </c>
      <c r="C5593" s="94" t="s">
        <v>90</v>
      </c>
      <c r="D5593" s="91">
        <v>0</v>
      </c>
    </row>
    <row r="5594" spans="1:4" s="7" customFormat="1">
      <c r="A5594" s="95" t="s">
        <v>90</v>
      </c>
      <c r="B5594" s="94" t="s">
        <v>90</v>
      </c>
      <c r="C5594" s="94" t="s">
        <v>90</v>
      </c>
      <c r="D5594" s="91">
        <v>0</v>
      </c>
    </row>
    <row r="5595" spans="1:4" s="7" customFormat="1">
      <c r="A5595" s="95" t="s">
        <v>90</v>
      </c>
      <c r="B5595" s="94" t="s">
        <v>90</v>
      </c>
      <c r="C5595" s="94" t="s">
        <v>90</v>
      </c>
      <c r="D5595" s="91">
        <v>0</v>
      </c>
    </row>
    <row r="5596" spans="1:4" s="7" customFormat="1">
      <c r="A5596" s="95" t="s">
        <v>90</v>
      </c>
      <c r="B5596" s="94" t="s">
        <v>90</v>
      </c>
      <c r="C5596" s="94" t="s">
        <v>90</v>
      </c>
      <c r="D5596" s="91">
        <v>0</v>
      </c>
    </row>
    <row r="5597" spans="1:4" s="7" customFormat="1">
      <c r="A5597" s="95" t="s">
        <v>90</v>
      </c>
      <c r="B5597" s="94" t="s">
        <v>90</v>
      </c>
      <c r="C5597" s="94" t="s">
        <v>90</v>
      </c>
      <c r="D5597" s="91">
        <v>0</v>
      </c>
    </row>
    <row r="5598" spans="1:4" s="7" customFormat="1">
      <c r="A5598" s="95" t="s">
        <v>90</v>
      </c>
      <c r="B5598" s="94" t="s">
        <v>90</v>
      </c>
      <c r="C5598" s="94" t="s">
        <v>90</v>
      </c>
      <c r="D5598" s="91">
        <v>0</v>
      </c>
    </row>
    <row r="5599" spans="1:4" s="7" customFormat="1">
      <c r="A5599" s="95" t="s">
        <v>90</v>
      </c>
      <c r="B5599" s="94" t="s">
        <v>90</v>
      </c>
      <c r="C5599" s="94" t="s">
        <v>90</v>
      </c>
      <c r="D5599" s="91">
        <v>0</v>
      </c>
    </row>
    <row r="5600" spans="1:4" s="7" customFormat="1">
      <c r="A5600" s="95" t="s">
        <v>90</v>
      </c>
      <c r="B5600" s="94" t="s">
        <v>90</v>
      </c>
      <c r="C5600" s="94" t="s">
        <v>90</v>
      </c>
      <c r="D5600" s="91">
        <v>0</v>
      </c>
    </row>
    <row r="5601" spans="1:4" s="7" customFormat="1">
      <c r="A5601" s="95" t="s">
        <v>90</v>
      </c>
      <c r="B5601" s="94" t="s">
        <v>90</v>
      </c>
      <c r="C5601" s="94" t="s">
        <v>90</v>
      </c>
      <c r="D5601" s="91">
        <v>0</v>
      </c>
    </row>
    <row r="5602" spans="1:4" s="7" customFormat="1">
      <c r="A5602" s="95" t="s">
        <v>90</v>
      </c>
      <c r="B5602" s="94" t="s">
        <v>90</v>
      </c>
      <c r="C5602" s="94" t="s">
        <v>90</v>
      </c>
      <c r="D5602" s="91">
        <v>0</v>
      </c>
    </row>
    <row r="5603" spans="1:4" s="7" customFormat="1">
      <c r="A5603" s="95" t="s">
        <v>90</v>
      </c>
      <c r="B5603" s="94" t="s">
        <v>90</v>
      </c>
      <c r="C5603" s="94" t="s">
        <v>90</v>
      </c>
      <c r="D5603" s="91">
        <v>0</v>
      </c>
    </row>
    <row r="5604" spans="1:4" s="7" customFormat="1">
      <c r="A5604" s="95" t="s">
        <v>90</v>
      </c>
      <c r="B5604" s="94" t="s">
        <v>90</v>
      </c>
      <c r="C5604" s="94" t="s">
        <v>90</v>
      </c>
      <c r="D5604" s="91">
        <v>0</v>
      </c>
    </row>
    <row r="5605" spans="1:4" s="7" customFormat="1">
      <c r="A5605" s="95" t="s">
        <v>90</v>
      </c>
      <c r="B5605" s="94" t="s">
        <v>90</v>
      </c>
      <c r="C5605" s="94" t="s">
        <v>90</v>
      </c>
      <c r="D5605" s="91">
        <v>0</v>
      </c>
    </row>
    <row r="5606" spans="1:4" s="7" customFormat="1">
      <c r="A5606" s="95" t="s">
        <v>90</v>
      </c>
      <c r="B5606" s="94" t="s">
        <v>90</v>
      </c>
      <c r="C5606" s="94" t="s">
        <v>90</v>
      </c>
      <c r="D5606" s="91">
        <v>0</v>
      </c>
    </row>
    <row r="5607" spans="1:4" s="7" customFormat="1">
      <c r="A5607" s="95" t="s">
        <v>90</v>
      </c>
      <c r="B5607" s="94" t="s">
        <v>90</v>
      </c>
      <c r="C5607" s="94" t="s">
        <v>90</v>
      </c>
      <c r="D5607" s="91">
        <v>0</v>
      </c>
    </row>
    <row r="5608" spans="1:4" s="7" customFormat="1">
      <c r="A5608" s="95" t="s">
        <v>90</v>
      </c>
      <c r="B5608" s="94" t="s">
        <v>90</v>
      </c>
      <c r="C5608" s="94" t="s">
        <v>90</v>
      </c>
      <c r="D5608" s="91">
        <v>0</v>
      </c>
    </row>
    <row r="5609" spans="1:4" s="7" customFormat="1">
      <c r="A5609" s="95" t="s">
        <v>90</v>
      </c>
      <c r="B5609" s="94" t="s">
        <v>90</v>
      </c>
      <c r="C5609" s="94" t="s">
        <v>90</v>
      </c>
      <c r="D5609" s="91">
        <v>0</v>
      </c>
    </row>
    <row r="5610" spans="1:4" s="7" customFormat="1">
      <c r="A5610" s="95" t="s">
        <v>90</v>
      </c>
      <c r="B5610" s="94" t="s">
        <v>90</v>
      </c>
      <c r="C5610" s="94" t="s">
        <v>90</v>
      </c>
      <c r="D5610" s="91">
        <v>0</v>
      </c>
    </row>
    <row r="5611" spans="1:4" s="7" customFormat="1">
      <c r="A5611" s="95" t="s">
        <v>90</v>
      </c>
      <c r="B5611" s="94" t="s">
        <v>90</v>
      </c>
      <c r="C5611" s="94" t="s">
        <v>90</v>
      </c>
      <c r="D5611" s="91">
        <v>0</v>
      </c>
    </row>
    <row r="5612" spans="1:4" s="7" customFormat="1">
      <c r="A5612" s="95" t="s">
        <v>90</v>
      </c>
      <c r="B5612" s="94" t="s">
        <v>90</v>
      </c>
      <c r="C5612" s="94" t="s">
        <v>90</v>
      </c>
      <c r="D5612" s="91">
        <v>0</v>
      </c>
    </row>
    <row r="5613" spans="1:4" s="7" customFormat="1">
      <c r="A5613" s="95" t="s">
        <v>90</v>
      </c>
      <c r="B5613" s="94" t="s">
        <v>90</v>
      </c>
      <c r="C5613" s="94" t="s">
        <v>90</v>
      </c>
      <c r="D5613" s="91">
        <v>0</v>
      </c>
    </row>
    <row r="5614" spans="1:4" s="7" customFormat="1">
      <c r="A5614" s="95" t="s">
        <v>90</v>
      </c>
      <c r="B5614" s="94" t="s">
        <v>90</v>
      </c>
      <c r="C5614" s="94" t="s">
        <v>90</v>
      </c>
      <c r="D5614" s="91">
        <v>0</v>
      </c>
    </row>
    <row r="5615" spans="1:4" s="7" customFormat="1">
      <c r="A5615" s="95" t="s">
        <v>90</v>
      </c>
      <c r="B5615" s="94" t="s">
        <v>90</v>
      </c>
      <c r="C5615" s="94" t="s">
        <v>90</v>
      </c>
      <c r="D5615" s="91">
        <v>0</v>
      </c>
    </row>
    <row r="5616" spans="1:4" s="7" customFormat="1">
      <c r="A5616" s="95" t="s">
        <v>90</v>
      </c>
      <c r="B5616" s="94" t="s">
        <v>90</v>
      </c>
      <c r="C5616" s="94" t="s">
        <v>90</v>
      </c>
      <c r="D5616" s="91">
        <v>0</v>
      </c>
    </row>
    <row r="5617" spans="1:4" s="7" customFormat="1">
      <c r="A5617" s="95" t="s">
        <v>90</v>
      </c>
      <c r="B5617" s="94" t="s">
        <v>90</v>
      </c>
      <c r="C5617" s="94" t="s">
        <v>90</v>
      </c>
      <c r="D5617" s="91">
        <v>0</v>
      </c>
    </row>
    <row r="5618" spans="1:4" s="7" customFormat="1">
      <c r="A5618" s="95" t="s">
        <v>90</v>
      </c>
      <c r="B5618" s="94" t="s">
        <v>90</v>
      </c>
      <c r="C5618" s="94" t="s">
        <v>90</v>
      </c>
      <c r="D5618" s="91">
        <v>0</v>
      </c>
    </row>
    <row r="5619" spans="1:4" s="7" customFormat="1">
      <c r="A5619" s="95" t="s">
        <v>90</v>
      </c>
      <c r="B5619" s="94" t="s">
        <v>90</v>
      </c>
      <c r="C5619" s="94" t="s">
        <v>90</v>
      </c>
      <c r="D5619" s="91">
        <v>0</v>
      </c>
    </row>
    <row r="5620" spans="1:4" s="7" customFormat="1">
      <c r="A5620" s="95" t="s">
        <v>90</v>
      </c>
      <c r="B5620" s="94" t="s">
        <v>90</v>
      </c>
      <c r="C5620" s="94" t="s">
        <v>90</v>
      </c>
      <c r="D5620" s="91">
        <v>0</v>
      </c>
    </row>
    <row r="5621" spans="1:4" s="7" customFormat="1">
      <c r="A5621" s="95" t="s">
        <v>90</v>
      </c>
      <c r="B5621" s="94" t="s">
        <v>90</v>
      </c>
      <c r="C5621" s="94" t="s">
        <v>90</v>
      </c>
      <c r="D5621" s="91">
        <v>0</v>
      </c>
    </row>
    <row r="5622" spans="1:4" s="7" customFormat="1">
      <c r="A5622" s="95" t="s">
        <v>90</v>
      </c>
      <c r="B5622" s="94" t="s">
        <v>90</v>
      </c>
      <c r="C5622" s="94" t="s">
        <v>90</v>
      </c>
      <c r="D5622" s="91">
        <v>0</v>
      </c>
    </row>
    <row r="5623" spans="1:4" s="7" customFormat="1">
      <c r="A5623" s="95" t="s">
        <v>90</v>
      </c>
      <c r="B5623" s="94" t="s">
        <v>90</v>
      </c>
      <c r="C5623" s="94" t="s">
        <v>90</v>
      </c>
      <c r="D5623" s="91">
        <v>0</v>
      </c>
    </row>
    <row r="5624" spans="1:4" s="7" customFormat="1">
      <c r="A5624" s="95" t="s">
        <v>90</v>
      </c>
      <c r="B5624" s="94" t="s">
        <v>90</v>
      </c>
      <c r="C5624" s="94" t="s">
        <v>90</v>
      </c>
      <c r="D5624" s="91">
        <v>0</v>
      </c>
    </row>
    <row r="5625" spans="1:4" s="7" customFormat="1">
      <c r="A5625" s="95" t="s">
        <v>90</v>
      </c>
      <c r="B5625" s="94" t="s">
        <v>90</v>
      </c>
      <c r="C5625" s="94" t="s">
        <v>90</v>
      </c>
      <c r="D5625" s="91">
        <v>0</v>
      </c>
    </row>
    <row r="5626" spans="1:4" s="7" customFormat="1">
      <c r="A5626" s="95" t="s">
        <v>90</v>
      </c>
      <c r="B5626" s="94" t="s">
        <v>90</v>
      </c>
      <c r="C5626" s="94" t="s">
        <v>90</v>
      </c>
      <c r="D5626" s="91">
        <v>0</v>
      </c>
    </row>
    <row r="5627" spans="1:4" s="7" customFormat="1">
      <c r="A5627" s="95" t="s">
        <v>90</v>
      </c>
      <c r="B5627" s="94" t="s">
        <v>90</v>
      </c>
      <c r="C5627" s="94" t="s">
        <v>90</v>
      </c>
      <c r="D5627" s="91">
        <v>0</v>
      </c>
    </row>
    <row r="5628" spans="1:4" s="7" customFormat="1">
      <c r="A5628" s="95" t="s">
        <v>90</v>
      </c>
      <c r="B5628" s="94" t="s">
        <v>90</v>
      </c>
      <c r="C5628" s="94" t="s">
        <v>90</v>
      </c>
      <c r="D5628" s="91">
        <v>0</v>
      </c>
    </row>
    <row r="5629" spans="1:4" s="7" customFormat="1">
      <c r="A5629" s="95" t="s">
        <v>90</v>
      </c>
      <c r="B5629" s="94" t="s">
        <v>90</v>
      </c>
      <c r="C5629" s="94" t="s">
        <v>90</v>
      </c>
      <c r="D5629" s="91">
        <v>0</v>
      </c>
    </row>
    <row r="5630" spans="1:4" s="7" customFormat="1">
      <c r="A5630" s="95" t="s">
        <v>90</v>
      </c>
      <c r="B5630" s="94" t="s">
        <v>90</v>
      </c>
      <c r="C5630" s="94" t="s">
        <v>90</v>
      </c>
      <c r="D5630" s="91">
        <v>0</v>
      </c>
    </row>
    <row r="5631" spans="1:4" s="7" customFormat="1">
      <c r="A5631" s="95" t="s">
        <v>90</v>
      </c>
      <c r="B5631" s="94" t="s">
        <v>90</v>
      </c>
      <c r="C5631" s="94" t="s">
        <v>90</v>
      </c>
      <c r="D5631" s="91">
        <v>0</v>
      </c>
    </row>
    <row r="5632" spans="1:4" s="7" customFormat="1">
      <c r="A5632" s="95" t="s">
        <v>90</v>
      </c>
      <c r="B5632" s="94" t="s">
        <v>90</v>
      </c>
      <c r="C5632" s="94" t="s">
        <v>90</v>
      </c>
      <c r="D5632" s="91">
        <v>0</v>
      </c>
    </row>
    <row r="5633" spans="1:4" s="7" customFormat="1">
      <c r="A5633" s="95" t="s">
        <v>90</v>
      </c>
      <c r="B5633" s="94" t="s">
        <v>90</v>
      </c>
      <c r="C5633" s="94" t="s">
        <v>90</v>
      </c>
      <c r="D5633" s="91">
        <v>0</v>
      </c>
    </row>
    <row r="5634" spans="1:4" s="7" customFormat="1">
      <c r="A5634" s="95" t="s">
        <v>90</v>
      </c>
      <c r="B5634" s="94" t="s">
        <v>90</v>
      </c>
      <c r="C5634" s="94" t="s">
        <v>90</v>
      </c>
      <c r="D5634" s="91">
        <v>0</v>
      </c>
    </row>
    <row r="5635" spans="1:4" s="7" customFormat="1">
      <c r="A5635" s="95" t="s">
        <v>90</v>
      </c>
      <c r="B5635" s="94" t="s">
        <v>90</v>
      </c>
      <c r="C5635" s="94" t="s">
        <v>90</v>
      </c>
      <c r="D5635" s="91">
        <v>0</v>
      </c>
    </row>
    <row r="5636" spans="1:4" s="7" customFormat="1">
      <c r="A5636" s="95" t="s">
        <v>90</v>
      </c>
      <c r="B5636" s="94" t="s">
        <v>90</v>
      </c>
      <c r="C5636" s="94" t="s">
        <v>90</v>
      </c>
      <c r="D5636" s="91">
        <v>0</v>
      </c>
    </row>
    <row r="5637" spans="1:4" s="7" customFormat="1">
      <c r="A5637" s="95" t="s">
        <v>90</v>
      </c>
      <c r="B5637" s="94" t="s">
        <v>90</v>
      </c>
      <c r="C5637" s="94" t="s">
        <v>90</v>
      </c>
      <c r="D5637" s="91">
        <v>0</v>
      </c>
    </row>
    <row r="5638" spans="1:4" s="7" customFormat="1">
      <c r="A5638" s="95" t="s">
        <v>90</v>
      </c>
      <c r="B5638" s="94" t="s">
        <v>90</v>
      </c>
      <c r="C5638" s="94" t="s">
        <v>90</v>
      </c>
      <c r="D5638" s="91">
        <v>0</v>
      </c>
    </row>
    <row r="5639" spans="1:4" s="7" customFormat="1">
      <c r="A5639" s="95" t="s">
        <v>90</v>
      </c>
      <c r="B5639" s="94" t="s">
        <v>90</v>
      </c>
      <c r="C5639" s="94" t="s">
        <v>90</v>
      </c>
      <c r="D5639" s="91">
        <v>0</v>
      </c>
    </row>
    <row r="5640" spans="1:4" s="7" customFormat="1">
      <c r="A5640" s="95" t="s">
        <v>90</v>
      </c>
      <c r="B5640" s="94" t="s">
        <v>90</v>
      </c>
      <c r="C5640" s="94" t="s">
        <v>90</v>
      </c>
      <c r="D5640" s="91">
        <v>0</v>
      </c>
    </row>
    <row r="5641" spans="1:4" s="7" customFormat="1">
      <c r="A5641" s="95" t="s">
        <v>90</v>
      </c>
      <c r="B5641" s="94" t="s">
        <v>90</v>
      </c>
      <c r="C5641" s="94" t="s">
        <v>90</v>
      </c>
      <c r="D5641" s="91">
        <v>0</v>
      </c>
    </row>
    <row r="5642" spans="1:4" s="7" customFormat="1">
      <c r="A5642" s="95" t="s">
        <v>90</v>
      </c>
      <c r="B5642" s="94" t="s">
        <v>90</v>
      </c>
      <c r="C5642" s="94" t="s">
        <v>90</v>
      </c>
      <c r="D5642" s="91">
        <v>0</v>
      </c>
    </row>
    <row r="5643" spans="1:4" s="7" customFormat="1">
      <c r="A5643" s="95" t="s">
        <v>90</v>
      </c>
      <c r="B5643" s="94" t="s">
        <v>90</v>
      </c>
      <c r="C5643" s="94" t="s">
        <v>90</v>
      </c>
      <c r="D5643" s="91">
        <v>0</v>
      </c>
    </row>
    <row r="5644" spans="1:4" s="7" customFormat="1">
      <c r="A5644" s="95" t="s">
        <v>90</v>
      </c>
      <c r="B5644" s="94" t="s">
        <v>90</v>
      </c>
      <c r="C5644" s="94" t="s">
        <v>90</v>
      </c>
      <c r="D5644" s="91">
        <v>0</v>
      </c>
    </row>
    <row r="5645" spans="1:4" s="7" customFormat="1">
      <c r="A5645" s="95" t="s">
        <v>90</v>
      </c>
      <c r="B5645" s="94" t="s">
        <v>90</v>
      </c>
      <c r="C5645" s="94" t="s">
        <v>90</v>
      </c>
      <c r="D5645" s="91">
        <v>0</v>
      </c>
    </row>
    <row r="5646" spans="1:4" s="7" customFormat="1">
      <c r="A5646" s="95" t="s">
        <v>90</v>
      </c>
      <c r="B5646" s="94" t="s">
        <v>90</v>
      </c>
      <c r="C5646" s="94" t="s">
        <v>90</v>
      </c>
      <c r="D5646" s="91">
        <v>0</v>
      </c>
    </row>
    <row r="5647" spans="1:4" s="7" customFormat="1">
      <c r="A5647" s="95" t="s">
        <v>90</v>
      </c>
      <c r="B5647" s="94" t="s">
        <v>90</v>
      </c>
      <c r="C5647" s="94" t="s">
        <v>90</v>
      </c>
      <c r="D5647" s="91">
        <v>0</v>
      </c>
    </row>
    <row r="5648" spans="1:4" s="7" customFormat="1">
      <c r="A5648" s="95" t="s">
        <v>90</v>
      </c>
      <c r="B5648" s="94" t="s">
        <v>90</v>
      </c>
      <c r="C5648" s="94" t="s">
        <v>90</v>
      </c>
      <c r="D5648" s="91">
        <v>0</v>
      </c>
    </row>
    <row r="5649" spans="1:4" s="7" customFormat="1">
      <c r="A5649" s="95" t="s">
        <v>90</v>
      </c>
      <c r="B5649" s="94" t="s">
        <v>90</v>
      </c>
      <c r="C5649" s="94" t="s">
        <v>90</v>
      </c>
      <c r="D5649" s="91">
        <v>0</v>
      </c>
    </row>
    <row r="5650" spans="1:4" s="7" customFormat="1">
      <c r="A5650" s="95" t="s">
        <v>90</v>
      </c>
      <c r="B5650" s="94" t="s">
        <v>90</v>
      </c>
      <c r="C5650" s="94" t="s">
        <v>90</v>
      </c>
      <c r="D5650" s="91">
        <v>0</v>
      </c>
    </row>
    <row r="5651" spans="1:4" s="7" customFormat="1">
      <c r="A5651" s="95" t="s">
        <v>90</v>
      </c>
      <c r="B5651" s="94" t="s">
        <v>90</v>
      </c>
      <c r="C5651" s="94" t="s">
        <v>90</v>
      </c>
      <c r="D5651" s="91">
        <v>0</v>
      </c>
    </row>
    <row r="5652" spans="1:4" s="7" customFormat="1">
      <c r="A5652" s="95" t="s">
        <v>90</v>
      </c>
      <c r="B5652" s="94" t="s">
        <v>90</v>
      </c>
      <c r="C5652" s="94" t="s">
        <v>90</v>
      </c>
      <c r="D5652" s="91">
        <v>0</v>
      </c>
    </row>
    <row r="5653" spans="1:4" s="7" customFormat="1">
      <c r="A5653" s="95" t="s">
        <v>90</v>
      </c>
      <c r="B5653" s="94" t="s">
        <v>90</v>
      </c>
      <c r="C5653" s="94" t="s">
        <v>90</v>
      </c>
      <c r="D5653" s="91">
        <v>0</v>
      </c>
    </row>
    <row r="5654" spans="1:4" s="7" customFormat="1">
      <c r="A5654" s="95" t="s">
        <v>90</v>
      </c>
      <c r="B5654" s="94" t="s">
        <v>90</v>
      </c>
      <c r="C5654" s="94" t="s">
        <v>90</v>
      </c>
      <c r="D5654" s="91">
        <v>0</v>
      </c>
    </row>
    <row r="5655" spans="1:4" s="7" customFormat="1">
      <c r="A5655" s="95" t="s">
        <v>90</v>
      </c>
      <c r="B5655" s="94" t="s">
        <v>90</v>
      </c>
      <c r="C5655" s="94" t="s">
        <v>90</v>
      </c>
      <c r="D5655" s="91">
        <v>0</v>
      </c>
    </row>
    <row r="5656" spans="1:4" s="7" customFormat="1">
      <c r="A5656" s="95" t="s">
        <v>90</v>
      </c>
      <c r="B5656" s="94" t="s">
        <v>90</v>
      </c>
      <c r="C5656" s="94" t="s">
        <v>90</v>
      </c>
      <c r="D5656" s="91">
        <v>0</v>
      </c>
    </row>
    <row r="5657" spans="1:4" s="7" customFormat="1">
      <c r="A5657" s="95" t="s">
        <v>90</v>
      </c>
      <c r="B5657" s="94" t="s">
        <v>90</v>
      </c>
      <c r="C5657" s="94" t="s">
        <v>90</v>
      </c>
      <c r="D5657" s="91">
        <v>0</v>
      </c>
    </row>
    <row r="5658" spans="1:4" s="7" customFormat="1">
      <c r="A5658" s="95" t="s">
        <v>90</v>
      </c>
      <c r="B5658" s="94" t="s">
        <v>90</v>
      </c>
      <c r="C5658" s="94" t="s">
        <v>90</v>
      </c>
      <c r="D5658" s="91">
        <v>0</v>
      </c>
    </row>
    <row r="5659" spans="1:4" s="7" customFormat="1">
      <c r="A5659" s="95" t="s">
        <v>90</v>
      </c>
      <c r="B5659" s="94" t="s">
        <v>90</v>
      </c>
      <c r="C5659" s="94" t="s">
        <v>90</v>
      </c>
      <c r="D5659" s="91">
        <v>0</v>
      </c>
    </row>
    <row r="5660" spans="1:4" s="7" customFormat="1">
      <c r="A5660" s="95" t="s">
        <v>90</v>
      </c>
      <c r="B5660" s="94" t="s">
        <v>90</v>
      </c>
      <c r="C5660" s="94" t="s">
        <v>90</v>
      </c>
      <c r="D5660" s="91">
        <v>0</v>
      </c>
    </row>
    <row r="5661" spans="1:4" s="7" customFormat="1">
      <c r="A5661" s="95" t="s">
        <v>90</v>
      </c>
      <c r="B5661" s="94" t="s">
        <v>90</v>
      </c>
      <c r="C5661" s="94" t="s">
        <v>90</v>
      </c>
      <c r="D5661" s="91">
        <v>0</v>
      </c>
    </row>
    <row r="5662" spans="1:4" s="7" customFormat="1">
      <c r="A5662" s="95" t="s">
        <v>90</v>
      </c>
      <c r="B5662" s="94" t="s">
        <v>90</v>
      </c>
      <c r="C5662" s="94" t="s">
        <v>90</v>
      </c>
      <c r="D5662" s="91">
        <v>0</v>
      </c>
    </row>
    <row r="5663" spans="1:4" s="7" customFormat="1">
      <c r="A5663" s="95" t="s">
        <v>90</v>
      </c>
      <c r="B5663" s="94" t="s">
        <v>90</v>
      </c>
      <c r="C5663" s="94" t="s">
        <v>90</v>
      </c>
      <c r="D5663" s="91">
        <v>0</v>
      </c>
    </row>
    <row r="5664" spans="1:4" s="7" customFormat="1">
      <c r="A5664" s="95" t="s">
        <v>90</v>
      </c>
      <c r="B5664" s="94" t="s">
        <v>90</v>
      </c>
      <c r="C5664" s="94" t="s">
        <v>90</v>
      </c>
      <c r="D5664" s="91">
        <v>0</v>
      </c>
    </row>
    <row r="5665" spans="1:4" s="7" customFormat="1">
      <c r="A5665" s="95" t="s">
        <v>90</v>
      </c>
      <c r="B5665" s="94" t="s">
        <v>90</v>
      </c>
      <c r="C5665" s="94" t="s">
        <v>90</v>
      </c>
      <c r="D5665" s="91">
        <v>0</v>
      </c>
    </row>
    <row r="5666" spans="1:4" s="7" customFormat="1">
      <c r="A5666" s="95" t="s">
        <v>90</v>
      </c>
      <c r="B5666" s="94" t="s">
        <v>90</v>
      </c>
      <c r="C5666" s="94" t="s">
        <v>90</v>
      </c>
      <c r="D5666" s="91">
        <v>0</v>
      </c>
    </row>
    <row r="5667" spans="1:4" s="7" customFormat="1">
      <c r="A5667" s="95" t="s">
        <v>90</v>
      </c>
      <c r="B5667" s="94" t="s">
        <v>90</v>
      </c>
      <c r="C5667" s="94" t="s">
        <v>90</v>
      </c>
      <c r="D5667" s="91">
        <v>0</v>
      </c>
    </row>
    <row r="5668" spans="1:4" s="7" customFormat="1">
      <c r="A5668" s="95" t="s">
        <v>90</v>
      </c>
      <c r="B5668" s="94" t="s">
        <v>90</v>
      </c>
      <c r="C5668" s="94" t="s">
        <v>90</v>
      </c>
      <c r="D5668" s="91">
        <v>0</v>
      </c>
    </row>
    <row r="5669" spans="1:4" s="7" customFormat="1">
      <c r="A5669" s="95" t="s">
        <v>90</v>
      </c>
      <c r="B5669" s="94" t="s">
        <v>90</v>
      </c>
      <c r="C5669" s="94" t="s">
        <v>90</v>
      </c>
      <c r="D5669" s="91">
        <v>0</v>
      </c>
    </row>
    <row r="5670" spans="1:4" s="7" customFormat="1">
      <c r="A5670" s="95" t="s">
        <v>90</v>
      </c>
      <c r="B5670" s="94" t="s">
        <v>90</v>
      </c>
      <c r="C5670" s="94" t="s">
        <v>90</v>
      </c>
      <c r="D5670" s="91">
        <v>0</v>
      </c>
    </row>
    <row r="5671" spans="1:4" s="7" customFormat="1">
      <c r="A5671" s="95" t="s">
        <v>90</v>
      </c>
      <c r="B5671" s="94" t="s">
        <v>90</v>
      </c>
      <c r="C5671" s="94" t="s">
        <v>90</v>
      </c>
      <c r="D5671" s="91">
        <v>0</v>
      </c>
    </row>
    <row r="5672" spans="1:4" s="7" customFormat="1">
      <c r="A5672" s="95" t="s">
        <v>90</v>
      </c>
      <c r="B5672" s="94" t="s">
        <v>90</v>
      </c>
      <c r="C5672" s="94" t="s">
        <v>90</v>
      </c>
      <c r="D5672" s="91">
        <v>0</v>
      </c>
    </row>
    <row r="5673" spans="1:4" s="7" customFormat="1">
      <c r="A5673" s="95" t="s">
        <v>90</v>
      </c>
      <c r="B5673" s="94" t="s">
        <v>90</v>
      </c>
      <c r="C5673" s="94" t="s">
        <v>90</v>
      </c>
      <c r="D5673" s="91">
        <v>0</v>
      </c>
    </row>
    <row r="5674" spans="1:4" s="7" customFormat="1">
      <c r="A5674" s="95" t="s">
        <v>90</v>
      </c>
      <c r="B5674" s="94" t="s">
        <v>90</v>
      </c>
      <c r="C5674" s="94" t="s">
        <v>90</v>
      </c>
      <c r="D5674" s="91">
        <v>0</v>
      </c>
    </row>
    <row r="5675" spans="1:4" s="7" customFormat="1">
      <c r="A5675" s="95" t="s">
        <v>90</v>
      </c>
      <c r="B5675" s="94" t="s">
        <v>90</v>
      </c>
      <c r="C5675" s="94" t="s">
        <v>90</v>
      </c>
      <c r="D5675" s="91">
        <v>0</v>
      </c>
    </row>
    <row r="5676" spans="1:4" s="7" customFormat="1">
      <c r="A5676" s="95" t="s">
        <v>90</v>
      </c>
      <c r="B5676" s="94" t="s">
        <v>90</v>
      </c>
      <c r="C5676" s="94" t="s">
        <v>90</v>
      </c>
      <c r="D5676" s="91">
        <v>0</v>
      </c>
    </row>
    <row r="5677" spans="1:4" s="7" customFormat="1">
      <c r="A5677" s="95" t="s">
        <v>90</v>
      </c>
      <c r="B5677" s="94" t="s">
        <v>90</v>
      </c>
      <c r="C5677" s="94" t="s">
        <v>90</v>
      </c>
      <c r="D5677" s="91">
        <v>0</v>
      </c>
    </row>
    <row r="5678" spans="1:4" s="7" customFormat="1">
      <c r="A5678" s="95" t="s">
        <v>90</v>
      </c>
      <c r="B5678" s="94" t="s">
        <v>90</v>
      </c>
      <c r="C5678" s="94" t="s">
        <v>90</v>
      </c>
      <c r="D5678" s="91">
        <v>0</v>
      </c>
    </row>
    <row r="5679" spans="1:4" s="7" customFormat="1">
      <c r="A5679" s="95" t="s">
        <v>90</v>
      </c>
      <c r="B5679" s="94" t="s">
        <v>90</v>
      </c>
      <c r="C5679" s="94" t="s">
        <v>90</v>
      </c>
      <c r="D5679" s="91">
        <v>0</v>
      </c>
    </row>
    <row r="5680" spans="1:4" s="7" customFormat="1">
      <c r="A5680" s="95" t="s">
        <v>90</v>
      </c>
      <c r="B5680" s="94" t="s">
        <v>90</v>
      </c>
      <c r="C5680" s="94" t="s">
        <v>90</v>
      </c>
      <c r="D5680" s="91">
        <v>0</v>
      </c>
    </row>
    <row r="5681" spans="1:4" s="7" customFormat="1">
      <c r="A5681" s="95" t="s">
        <v>90</v>
      </c>
      <c r="B5681" s="94" t="s">
        <v>90</v>
      </c>
      <c r="C5681" s="94" t="s">
        <v>90</v>
      </c>
      <c r="D5681" s="91">
        <v>0</v>
      </c>
    </row>
    <row r="5682" spans="1:4" s="7" customFormat="1">
      <c r="A5682" s="95" t="s">
        <v>90</v>
      </c>
      <c r="B5682" s="94" t="s">
        <v>90</v>
      </c>
      <c r="C5682" s="94" t="s">
        <v>90</v>
      </c>
      <c r="D5682" s="91">
        <v>0</v>
      </c>
    </row>
    <row r="5683" spans="1:4" s="7" customFormat="1">
      <c r="A5683" s="95" t="s">
        <v>90</v>
      </c>
      <c r="B5683" s="94" t="s">
        <v>90</v>
      </c>
      <c r="C5683" s="94" t="s">
        <v>90</v>
      </c>
      <c r="D5683" s="91">
        <v>0</v>
      </c>
    </row>
    <row r="5684" spans="1:4" s="7" customFormat="1">
      <c r="A5684" s="95" t="s">
        <v>90</v>
      </c>
      <c r="B5684" s="94" t="s">
        <v>90</v>
      </c>
      <c r="C5684" s="94" t="s">
        <v>90</v>
      </c>
      <c r="D5684" s="91">
        <v>0</v>
      </c>
    </row>
    <row r="5685" spans="1:4" s="7" customFormat="1">
      <c r="A5685" s="95" t="s">
        <v>90</v>
      </c>
      <c r="B5685" s="94" t="s">
        <v>90</v>
      </c>
      <c r="C5685" s="94" t="s">
        <v>90</v>
      </c>
      <c r="D5685" s="91">
        <v>0</v>
      </c>
    </row>
    <row r="5686" spans="1:4" s="7" customFormat="1">
      <c r="A5686" s="95" t="s">
        <v>90</v>
      </c>
      <c r="B5686" s="94" t="s">
        <v>90</v>
      </c>
      <c r="C5686" s="94" t="s">
        <v>90</v>
      </c>
      <c r="D5686" s="91">
        <v>0</v>
      </c>
    </row>
    <row r="5687" spans="1:4" s="7" customFormat="1">
      <c r="A5687" s="95" t="s">
        <v>90</v>
      </c>
      <c r="B5687" s="94" t="s">
        <v>90</v>
      </c>
      <c r="C5687" s="94" t="s">
        <v>90</v>
      </c>
      <c r="D5687" s="91">
        <v>0</v>
      </c>
    </row>
    <row r="5688" spans="1:4" s="7" customFormat="1">
      <c r="A5688" s="95" t="s">
        <v>90</v>
      </c>
      <c r="B5688" s="94" t="s">
        <v>90</v>
      </c>
      <c r="C5688" s="94" t="s">
        <v>90</v>
      </c>
      <c r="D5688" s="91">
        <v>0</v>
      </c>
    </row>
    <row r="5689" spans="1:4" s="7" customFormat="1">
      <c r="A5689" s="95" t="s">
        <v>90</v>
      </c>
      <c r="B5689" s="94" t="s">
        <v>90</v>
      </c>
      <c r="C5689" s="94" t="s">
        <v>90</v>
      </c>
      <c r="D5689" s="91">
        <v>0</v>
      </c>
    </row>
    <row r="5690" spans="1:4" s="7" customFormat="1">
      <c r="A5690" s="95" t="s">
        <v>90</v>
      </c>
      <c r="B5690" s="94" t="s">
        <v>90</v>
      </c>
      <c r="C5690" s="94" t="s">
        <v>90</v>
      </c>
      <c r="D5690" s="91">
        <v>0</v>
      </c>
    </row>
    <row r="5691" spans="1:4" s="7" customFormat="1">
      <c r="A5691" s="95" t="s">
        <v>90</v>
      </c>
      <c r="B5691" s="94" t="s">
        <v>90</v>
      </c>
      <c r="C5691" s="94" t="s">
        <v>90</v>
      </c>
      <c r="D5691" s="91">
        <v>0</v>
      </c>
    </row>
    <row r="5692" spans="1:4" s="7" customFormat="1">
      <c r="A5692" s="95" t="s">
        <v>90</v>
      </c>
      <c r="B5692" s="94" t="s">
        <v>90</v>
      </c>
      <c r="C5692" s="94" t="s">
        <v>90</v>
      </c>
      <c r="D5692" s="91">
        <v>0</v>
      </c>
    </row>
    <row r="5693" spans="1:4" s="7" customFormat="1">
      <c r="A5693" s="95" t="s">
        <v>90</v>
      </c>
      <c r="B5693" s="94" t="s">
        <v>90</v>
      </c>
      <c r="C5693" s="94" t="s">
        <v>90</v>
      </c>
      <c r="D5693" s="91">
        <v>0</v>
      </c>
    </row>
    <row r="5694" spans="1:4" s="7" customFormat="1">
      <c r="A5694" s="95" t="s">
        <v>90</v>
      </c>
      <c r="B5694" s="94" t="s">
        <v>90</v>
      </c>
      <c r="C5694" s="94" t="s">
        <v>90</v>
      </c>
      <c r="D5694" s="91">
        <v>0</v>
      </c>
    </row>
    <row r="5695" spans="1:4" s="7" customFormat="1">
      <c r="A5695" s="95" t="s">
        <v>90</v>
      </c>
      <c r="B5695" s="94" t="s">
        <v>90</v>
      </c>
      <c r="C5695" s="94" t="s">
        <v>90</v>
      </c>
      <c r="D5695" s="91">
        <v>0</v>
      </c>
    </row>
    <row r="5696" spans="1:4" s="7" customFormat="1">
      <c r="A5696" s="95" t="s">
        <v>90</v>
      </c>
      <c r="B5696" s="94" t="s">
        <v>90</v>
      </c>
      <c r="C5696" s="94" t="s">
        <v>90</v>
      </c>
      <c r="D5696" s="91">
        <v>0</v>
      </c>
    </row>
    <row r="5697" spans="1:4" s="7" customFormat="1">
      <c r="A5697" s="95" t="s">
        <v>90</v>
      </c>
      <c r="B5697" s="94" t="s">
        <v>90</v>
      </c>
      <c r="C5697" s="94" t="s">
        <v>90</v>
      </c>
      <c r="D5697" s="91">
        <v>0</v>
      </c>
    </row>
    <row r="5698" spans="1:4" s="7" customFormat="1">
      <c r="A5698" s="95" t="s">
        <v>90</v>
      </c>
      <c r="B5698" s="94" t="s">
        <v>90</v>
      </c>
      <c r="C5698" s="94" t="s">
        <v>90</v>
      </c>
      <c r="D5698" s="91">
        <v>0</v>
      </c>
    </row>
    <row r="5699" spans="1:4" s="7" customFormat="1">
      <c r="A5699" s="95" t="s">
        <v>90</v>
      </c>
      <c r="B5699" s="94" t="s">
        <v>90</v>
      </c>
      <c r="C5699" s="94" t="s">
        <v>90</v>
      </c>
      <c r="D5699" s="91">
        <v>0</v>
      </c>
    </row>
    <row r="5700" spans="1:4" s="7" customFormat="1">
      <c r="A5700" s="95" t="s">
        <v>90</v>
      </c>
      <c r="B5700" s="94" t="s">
        <v>90</v>
      </c>
      <c r="C5700" s="94" t="s">
        <v>90</v>
      </c>
      <c r="D5700" s="91">
        <v>0</v>
      </c>
    </row>
    <row r="5701" spans="1:4" s="7" customFormat="1">
      <c r="A5701" s="95" t="s">
        <v>90</v>
      </c>
      <c r="B5701" s="94" t="s">
        <v>90</v>
      </c>
      <c r="C5701" s="94" t="s">
        <v>90</v>
      </c>
      <c r="D5701" s="91">
        <v>0</v>
      </c>
    </row>
    <row r="5702" spans="1:4" s="7" customFormat="1">
      <c r="A5702" s="95" t="s">
        <v>90</v>
      </c>
      <c r="B5702" s="94" t="s">
        <v>90</v>
      </c>
      <c r="C5702" s="94" t="s">
        <v>90</v>
      </c>
      <c r="D5702" s="91">
        <v>0</v>
      </c>
    </row>
    <row r="5703" spans="1:4" s="7" customFormat="1">
      <c r="A5703" s="95" t="s">
        <v>90</v>
      </c>
      <c r="B5703" s="94" t="s">
        <v>90</v>
      </c>
      <c r="C5703" s="94" t="s">
        <v>90</v>
      </c>
      <c r="D5703" s="91">
        <v>0</v>
      </c>
    </row>
    <row r="5704" spans="1:4" s="7" customFormat="1">
      <c r="A5704" s="95" t="s">
        <v>90</v>
      </c>
      <c r="B5704" s="94" t="s">
        <v>90</v>
      </c>
      <c r="C5704" s="94" t="s">
        <v>90</v>
      </c>
      <c r="D5704" s="91">
        <v>0</v>
      </c>
    </row>
    <row r="5705" spans="1:4" s="7" customFormat="1">
      <c r="A5705" s="95" t="s">
        <v>90</v>
      </c>
      <c r="B5705" s="94" t="s">
        <v>90</v>
      </c>
      <c r="C5705" s="94" t="s">
        <v>90</v>
      </c>
      <c r="D5705" s="91">
        <v>0</v>
      </c>
    </row>
    <row r="5706" spans="1:4" s="7" customFormat="1">
      <c r="A5706" s="95" t="s">
        <v>90</v>
      </c>
      <c r="B5706" s="94" t="s">
        <v>90</v>
      </c>
      <c r="C5706" s="94" t="s">
        <v>90</v>
      </c>
      <c r="D5706" s="91">
        <v>0</v>
      </c>
    </row>
    <row r="5707" spans="1:4" s="7" customFormat="1">
      <c r="A5707" s="95" t="s">
        <v>90</v>
      </c>
      <c r="B5707" s="94" t="s">
        <v>90</v>
      </c>
      <c r="C5707" s="94" t="s">
        <v>90</v>
      </c>
      <c r="D5707" s="91">
        <v>0</v>
      </c>
    </row>
    <row r="5708" spans="1:4" s="7" customFormat="1">
      <c r="A5708" s="95" t="s">
        <v>90</v>
      </c>
      <c r="B5708" s="94" t="s">
        <v>90</v>
      </c>
      <c r="C5708" s="94" t="s">
        <v>90</v>
      </c>
      <c r="D5708" s="91">
        <v>0</v>
      </c>
    </row>
    <row r="5709" spans="1:4" s="7" customFormat="1">
      <c r="A5709" s="95" t="s">
        <v>90</v>
      </c>
      <c r="B5709" s="94" t="s">
        <v>90</v>
      </c>
      <c r="C5709" s="94" t="s">
        <v>90</v>
      </c>
      <c r="D5709" s="91">
        <v>0</v>
      </c>
    </row>
    <row r="5710" spans="1:4" s="7" customFormat="1">
      <c r="A5710" s="95" t="s">
        <v>90</v>
      </c>
      <c r="B5710" s="94" t="s">
        <v>90</v>
      </c>
      <c r="C5710" s="94" t="s">
        <v>90</v>
      </c>
      <c r="D5710" s="91">
        <v>0</v>
      </c>
    </row>
    <row r="5711" spans="1:4" s="7" customFormat="1">
      <c r="A5711" s="95" t="s">
        <v>90</v>
      </c>
      <c r="B5711" s="94" t="s">
        <v>90</v>
      </c>
      <c r="C5711" s="94" t="s">
        <v>90</v>
      </c>
      <c r="D5711" s="91">
        <v>0</v>
      </c>
    </row>
    <row r="5712" spans="1:4" s="7" customFormat="1">
      <c r="A5712" s="95" t="s">
        <v>90</v>
      </c>
      <c r="B5712" s="94" t="s">
        <v>90</v>
      </c>
      <c r="C5712" s="94" t="s">
        <v>90</v>
      </c>
      <c r="D5712" s="91">
        <v>0</v>
      </c>
    </row>
    <row r="5713" spans="1:4" s="7" customFormat="1">
      <c r="A5713" s="95" t="s">
        <v>90</v>
      </c>
      <c r="B5713" s="94" t="s">
        <v>90</v>
      </c>
      <c r="C5713" s="94" t="s">
        <v>90</v>
      </c>
      <c r="D5713" s="91">
        <v>0</v>
      </c>
    </row>
    <row r="5714" spans="1:4" s="7" customFormat="1">
      <c r="A5714" s="95" t="s">
        <v>90</v>
      </c>
      <c r="B5714" s="94" t="s">
        <v>90</v>
      </c>
      <c r="C5714" s="94" t="s">
        <v>90</v>
      </c>
      <c r="D5714" s="91">
        <v>0</v>
      </c>
    </row>
    <row r="5715" spans="1:4" s="7" customFormat="1">
      <c r="A5715" s="95" t="s">
        <v>90</v>
      </c>
      <c r="B5715" s="94" t="s">
        <v>90</v>
      </c>
      <c r="C5715" s="94" t="s">
        <v>90</v>
      </c>
      <c r="D5715" s="91">
        <v>0</v>
      </c>
    </row>
    <row r="5716" spans="1:4" s="7" customFormat="1">
      <c r="A5716" s="95" t="s">
        <v>90</v>
      </c>
      <c r="B5716" s="94" t="s">
        <v>90</v>
      </c>
      <c r="C5716" s="94" t="s">
        <v>90</v>
      </c>
      <c r="D5716" s="91">
        <v>0</v>
      </c>
    </row>
    <row r="5717" spans="1:4" s="7" customFormat="1">
      <c r="A5717" s="95" t="s">
        <v>90</v>
      </c>
      <c r="B5717" s="94" t="s">
        <v>90</v>
      </c>
      <c r="C5717" s="94" t="s">
        <v>90</v>
      </c>
      <c r="D5717" s="91">
        <v>0</v>
      </c>
    </row>
    <row r="5718" spans="1:4" s="7" customFormat="1">
      <c r="A5718" s="95" t="s">
        <v>90</v>
      </c>
      <c r="B5718" s="94" t="s">
        <v>90</v>
      </c>
      <c r="C5718" s="94" t="s">
        <v>90</v>
      </c>
      <c r="D5718" s="91">
        <v>0</v>
      </c>
    </row>
    <row r="5719" spans="1:4" s="7" customFormat="1">
      <c r="A5719" s="95" t="s">
        <v>90</v>
      </c>
      <c r="B5719" s="94" t="s">
        <v>90</v>
      </c>
      <c r="C5719" s="94" t="s">
        <v>90</v>
      </c>
      <c r="D5719" s="91">
        <v>0</v>
      </c>
    </row>
    <row r="5720" spans="1:4" s="7" customFormat="1">
      <c r="A5720" s="95" t="s">
        <v>90</v>
      </c>
      <c r="B5720" s="94" t="s">
        <v>90</v>
      </c>
      <c r="C5720" s="94" t="s">
        <v>90</v>
      </c>
      <c r="D5720" s="91">
        <v>0</v>
      </c>
    </row>
    <row r="5721" spans="1:4" s="7" customFormat="1">
      <c r="A5721" s="95" t="s">
        <v>90</v>
      </c>
      <c r="B5721" s="94" t="s">
        <v>90</v>
      </c>
      <c r="C5721" s="94" t="s">
        <v>90</v>
      </c>
      <c r="D5721" s="91">
        <v>0</v>
      </c>
    </row>
    <row r="5722" spans="1:4" s="7" customFormat="1">
      <c r="A5722" s="95" t="s">
        <v>90</v>
      </c>
      <c r="B5722" s="94" t="s">
        <v>90</v>
      </c>
      <c r="C5722" s="94" t="s">
        <v>90</v>
      </c>
      <c r="D5722" s="91">
        <v>0</v>
      </c>
    </row>
    <row r="5723" spans="1:4" s="7" customFormat="1">
      <c r="A5723" s="95" t="s">
        <v>90</v>
      </c>
      <c r="B5723" s="94" t="s">
        <v>90</v>
      </c>
      <c r="C5723" s="94" t="s">
        <v>90</v>
      </c>
      <c r="D5723" s="91">
        <v>0</v>
      </c>
    </row>
    <row r="5724" spans="1:4" s="7" customFormat="1">
      <c r="A5724" s="95" t="s">
        <v>90</v>
      </c>
      <c r="B5724" s="94" t="s">
        <v>90</v>
      </c>
      <c r="C5724" s="94" t="s">
        <v>90</v>
      </c>
      <c r="D5724" s="91">
        <v>0</v>
      </c>
    </row>
    <row r="5725" spans="1:4" s="7" customFormat="1">
      <c r="A5725" s="95" t="s">
        <v>90</v>
      </c>
      <c r="B5725" s="94" t="s">
        <v>90</v>
      </c>
      <c r="C5725" s="94" t="s">
        <v>90</v>
      </c>
      <c r="D5725" s="91">
        <v>0</v>
      </c>
    </row>
    <row r="5726" spans="1:4" s="7" customFormat="1">
      <c r="A5726" s="95" t="s">
        <v>90</v>
      </c>
      <c r="B5726" s="94" t="s">
        <v>90</v>
      </c>
      <c r="C5726" s="94" t="s">
        <v>90</v>
      </c>
      <c r="D5726" s="91">
        <v>0</v>
      </c>
    </row>
    <row r="5727" spans="1:4" s="7" customFormat="1">
      <c r="A5727" s="95" t="s">
        <v>90</v>
      </c>
      <c r="B5727" s="94" t="s">
        <v>90</v>
      </c>
      <c r="C5727" s="94" t="s">
        <v>90</v>
      </c>
      <c r="D5727" s="91">
        <v>0</v>
      </c>
    </row>
    <row r="5728" spans="1:4" s="7" customFormat="1">
      <c r="A5728" s="95" t="s">
        <v>90</v>
      </c>
      <c r="B5728" s="94" t="s">
        <v>90</v>
      </c>
      <c r="C5728" s="94" t="s">
        <v>90</v>
      </c>
      <c r="D5728" s="91">
        <v>0</v>
      </c>
    </row>
    <row r="5729" spans="1:4" s="7" customFormat="1">
      <c r="A5729" s="95" t="s">
        <v>90</v>
      </c>
      <c r="B5729" s="94" t="s">
        <v>90</v>
      </c>
      <c r="C5729" s="94" t="s">
        <v>90</v>
      </c>
      <c r="D5729" s="91">
        <v>0</v>
      </c>
    </row>
    <row r="5730" spans="1:4" s="7" customFormat="1">
      <c r="A5730" s="95" t="s">
        <v>90</v>
      </c>
      <c r="B5730" s="94" t="s">
        <v>90</v>
      </c>
      <c r="C5730" s="94" t="s">
        <v>90</v>
      </c>
      <c r="D5730" s="91">
        <v>0</v>
      </c>
    </row>
    <row r="5731" spans="1:4" s="7" customFormat="1">
      <c r="A5731" s="95" t="s">
        <v>90</v>
      </c>
      <c r="B5731" s="94" t="s">
        <v>90</v>
      </c>
      <c r="C5731" s="94" t="s">
        <v>90</v>
      </c>
      <c r="D5731" s="91">
        <v>0</v>
      </c>
    </row>
    <row r="5732" spans="1:4" s="7" customFormat="1">
      <c r="A5732" s="95" t="s">
        <v>90</v>
      </c>
      <c r="B5732" s="94" t="s">
        <v>90</v>
      </c>
      <c r="C5732" s="94" t="s">
        <v>90</v>
      </c>
      <c r="D5732" s="91">
        <v>0</v>
      </c>
    </row>
    <row r="5733" spans="1:4" s="7" customFormat="1">
      <c r="A5733" s="95" t="s">
        <v>90</v>
      </c>
      <c r="B5733" s="94" t="s">
        <v>90</v>
      </c>
      <c r="C5733" s="94" t="s">
        <v>90</v>
      </c>
      <c r="D5733" s="91">
        <v>0</v>
      </c>
    </row>
    <row r="5734" spans="1:4" s="7" customFormat="1">
      <c r="A5734" s="95" t="s">
        <v>90</v>
      </c>
      <c r="B5734" s="94" t="s">
        <v>90</v>
      </c>
      <c r="C5734" s="94" t="s">
        <v>90</v>
      </c>
      <c r="D5734" s="91">
        <v>0</v>
      </c>
    </row>
    <row r="5735" spans="1:4" s="7" customFormat="1">
      <c r="A5735" s="95" t="s">
        <v>90</v>
      </c>
      <c r="B5735" s="94" t="s">
        <v>90</v>
      </c>
      <c r="C5735" s="94" t="s">
        <v>90</v>
      </c>
      <c r="D5735" s="91">
        <v>0</v>
      </c>
    </row>
    <row r="5736" spans="1:4" s="7" customFormat="1">
      <c r="A5736" s="95" t="s">
        <v>90</v>
      </c>
      <c r="B5736" s="94" t="s">
        <v>90</v>
      </c>
      <c r="C5736" s="94" t="s">
        <v>90</v>
      </c>
      <c r="D5736" s="91">
        <v>0</v>
      </c>
    </row>
    <row r="5737" spans="1:4" s="7" customFormat="1">
      <c r="A5737" s="95" t="s">
        <v>90</v>
      </c>
      <c r="B5737" s="94" t="s">
        <v>90</v>
      </c>
      <c r="C5737" s="94" t="s">
        <v>90</v>
      </c>
      <c r="D5737" s="91">
        <v>0</v>
      </c>
    </row>
    <row r="5738" spans="1:4" s="7" customFormat="1">
      <c r="A5738" s="95" t="s">
        <v>90</v>
      </c>
      <c r="B5738" s="94" t="s">
        <v>90</v>
      </c>
      <c r="C5738" s="94" t="s">
        <v>90</v>
      </c>
      <c r="D5738" s="91">
        <v>0</v>
      </c>
    </row>
    <row r="5739" spans="1:4" s="7" customFormat="1">
      <c r="A5739" s="95" t="s">
        <v>90</v>
      </c>
      <c r="B5739" s="94" t="s">
        <v>90</v>
      </c>
      <c r="C5739" s="94" t="s">
        <v>90</v>
      </c>
      <c r="D5739" s="91">
        <v>0</v>
      </c>
    </row>
    <row r="5740" spans="1:4" s="7" customFormat="1">
      <c r="A5740" s="95" t="s">
        <v>90</v>
      </c>
      <c r="B5740" s="94" t="s">
        <v>90</v>
      </c>
      <c r="C5740" s="94" t="s">
        <v>90</v>
      </c>
      <c r="D5740" s="91">
        <v>0</v>
      </c>
    </row>
    <row r="5741" spans="1:4" s="7" customFormat="1">
      <c r="A5741" s="95" t="s">
        <v>90</v>
      </c>
      <c r="B5741" s="94" t="s">
        <v>90</v>
      </c>
      <c r="C5741" s="94" t="s">
        <v>90</v>
      </c>
      <c r="D5741" s="91">
        <v>0</v>
      </c>
    </row>
    <row r="5742" spans="1:4" s="7" customFormat="1">
      <c r="A5742" s="95" t="s">
        <v>90</v>
      </c>
      <c r="B5742" s="94" t="s">
        <v>90</v>
      </c>
      <c r="C5742" s="94" t="s">
        <v>90</v>
      </c>
      <c r="D5742" s="91">
        <v>0</v>
      </c>
    </row>
    <row r="5743" spans="1:4" s="7" customFormat="1">
      <c r="A5743" s="95" t="s">
        <v>90</v>
      </c>
      <c r="B5743" s="94" t="s">
        <v>90</v>
      </c>
      <c r="C5743" s="94" t="s">
        <v>90</v>
      </c>
      <c r="D5743" s="91">
        <v>0</v>
      </c>
    </row>
    <row r="5744" spans="1:4" s="7" customFormat="1">
      <c r="A5744" s="95" t="s">
        <v>90</v>
      </c>
      <c r="B5744" s="94" t="s">
        <v>90</v>
      </c>
      <c r="C5744" s="94" t="s">
        <v>90</v>
      </c>
      <c r="D5744" s="91">
        <v>0</v>
      </c>
    </row>
    <row r="5745" spans="1:4" s="7" customFormat="1">
      <c r="A5745" s="95" t="s">
        <v>90</v>
      </c>
      <c r="B5745" s="94" t="s">
        <v>90</v>
      </c>
      <c r="C5745" s="94" t="s">
        <v>90</v>
      </c>
      <c r="D5745" s="91">
        <v>0</v>
      </c>
    </row>
    <row r="5746" spans="1:4" s="7" customFormat="1">
      <c r="A5746" s="95" t="s">
        <v>90</v>
      </c>
      <c r="B5746" s="94" t="s">
        <v>90</v>
      </c>
      <c r="C5746" s="94" t="s">
        <v>90</v>
      </c>
      <c r="D5746" s="91">
        <v>0</v>
      </c>
    </row>
    <row r="5747" spans="1:4" s="7" customFormat="1">
      <c r="A5747" s="95" t="s">
        <v>90</v>
      </c>
      <c r="B5747" s="94" t="s">
        <v>90</v>
      </c>
      <c r="C5747" s="94" t="s">
        <v>90</v>
      </c>
      <c r="D5747" s="91">
        <v>0</v>
      </c>
    </row>
    <row r="5748" spans="1:4" s="7" customFormat="1">
      <c r="A5748" s="95" t="s">
        <v>90</v>
      </c>
      <c r="B5748" s="94" t="s">
        <v>90</v>
      </c>
      <c r="C5748" s="94" t="s">
        <v>90</v>
      </c>
      <c r="D5748" s="91">
        <v>0</v>
      </c>
    </row>
    <row r="5749" spans="1:4" s="7" customFormat="1">
      <c r="A5749" s="95" t="s">
        <v>90</v>
      </c>
      <c r="B5749" s="94" t="s">
        <v>90</v>
      </c>
      <c r="C5749" s="94" t="s">
        <v>90</v>
      </c>
      <c r="D5749" s="91">
        <v>0</v>
      </c>
    </row>
    <row r="5750" spans="1:4" s="7" customFormat="1">
      <c r="A5750" s="95" t="s">
        <v>90</v>
      </c>
      <c r="B5750" s="94" t="s">
        <v>90</v>
      </c>
      <c r="C5750" s="94" t="s">
        <v>90</v>
      </c>
      <c r="D5750" s="91">
        <v>0</v>
      </c>
    </row>
    <row r="5751" spans="1:4" s="7" customFormat="1">
      <c r="A5751" s="95" t="s">
        <v>90</v>
      </c>
      <c r="B5751" s="94" t="s">
        <v>90</v>
      </c>
      <c r="C5751" s="94" t="s">
        <v>90</v>
      </c>
      <c r="D5751" s="91">
        <v>0</v>
      </c>
    </row>
    <row r="5752" spans="1:4" s="7" customFormat="1">
      <c r="A5752" s="95" t="s">
        <v>90</v>
      </c>
      <c r="B5752" s="94" t="s">
        <v>90</v>
      </c>
      <c r="C5752" s="94" t="s">
        <v>90</v>
      </c>
      <c r="D5752" s="91">
        <v>0</v>
      </c>
    </row>
    <row r="5753" spans="1:4" s="7" customFormat="1">
      <c r="A5753" s="95" t="s">
        <v>90</v>
      </c>
      <c r="B5753" s="94" t="s">
        <v>90</v>
      </c>
      <c r="C5753" s="94" t="s">
        <v>90</v>
      </c>
      <c r="D5753" s="91">
        <v>0</v>
      </c>
    </row>
    <row r="5754" spans="1:4" s="7" customFormat="1">
      <c r="A5754" s="95" t="s">
        <v>90</v>
      </c>
      <c r="B5754" s="94" t="s">
        <v>90</v>
      </c>
      <c r="C5754" s="94" t="s">
        <v>90</v>
      </c>
      <c r="D5754" s="91">
        <v>0</v>
      </c>
    </row>
    <row r="5755" spans="1:4" s="7" customFormat="1">
      <c r="A5755" s="95" t="s">
        <v>90</v>
      </c>
      <c r="B5755" s="94" t="s">
        <v>90</v>
      </c>
      <c r="C5755" s="94" t="s">
        <v>90</v>
      </c>
      <c r="D5755" s="91">
        <v>0</v>
      </c>
    </row>
    <row r="5756" spans="1:4" s="7" customFormat="1">
      <c r="A5756" s="95" t="s">
        <v>90</v>
      </c>
      <c r="B5756" s="94" t="s">
        <v>90</v>
      </c>
      <c r="C5756" s="94" t="s">
        <v>90</v>
      </c>
      <c r="D5756" s="91">
        <v>0</v>
      </c>
    </row>
    <row r="5757" spans="1:4" s="7" customFormat="1">
      <c r="A5757" s="95" t="s">
        <v>90</v>
      </c>
      <c r="B5757" s="94" t="s">
        <v>90</v>
      </c>
      <c r="C5757" s="94" t="s">
        <v>90</v>
      </c>
      <c r="D5757" s="91">
        <v>0</v>
      </c>
    </row>
    <row r="5758" spans="1:4" s="7" customFormat="1">
      <c r="A5758" s="95" t="s">
        <v>90</v>
      </c>
      <c r="B5758" s="94" t="s">
        <v>90</v>
      </c>
      <c r="C5758" s="94" t="s">
        <v>90</v>
      </c>
      <c r="D5758" s="91">
        <v>0</v>
      </c>
    </row>
    <row r="5759" spans="1:4" s="7" customFormat="1">
      <c r="A5759" s="95" t="s">
        <v>90</v>
      </c>
      <c r="B5759" s="94" t="s">
        <v>90</v>
      </c>
      <c r="C5759" s="94" t="s">
        <v>90</v>
      </c>
      <c r="D5759" s="91">
        <v>0</v>
      </c>
    </row>
    <row r="5760" spans="1:4" s="7" customFormat="1">
      <c r="A5760" s="95" t="s">
        <v>90</v>
      </c>
      <c r="B5760" s="94" t="s">
        <v>90</v>
      </c>
      <c r="C5760" s="94" t="s">
        <v>90</v>
      </c>
      <c r="D5760" s="91">
        <v>0</v>
      </c>
    </row>
    <row r="5761" spans="1:4" s="7" customFormat="1">
      <c r="A5761" s="95" t="s">
        <v>90</v>
      </c>
      <c r="B5761" s="94" t="s">
        <v>90</v>
      </c>
      <c r="C5761" s="94" t="s">
        <v>90</v>
      </c>
      <c r="D5761" s="91">
        <v>0</v>
      </c>
    </row>
    <row r="5762" spans="1:4" s="7" customFormat="1">
      <c r="A5762" s="95" t="s">
        <v>90</v>
      </c>
      <c r="B5762" s="94" t="s">
        <v>90</v>
      </c>
      <c r="C5762" s="94" t="s">
        <v>90</v>
      </c>
      <c r="D5762" s="91">
        <v>0</v>
      </c>
    </row>
    <row r="5763" spans="1:4" s="7" customFormat="1">
      <c r="A5763" s="95" t="s">
        <v>90</v>
      </c>
      <c r="B5763" s="94" t="s">
        <v>90</v>
      </c>
      <c r="C5763" s="94" t="s">
        <v>90</v>
      </c>
      <c r="D5763" s="91">
        <v>0</v>
      </c>
    </row>
    <row r="5764" spans="1:4" s="7" customFormat="1">
      <c r="A5764" s="95" t="s">
        <v>90</v>
      </c>
      <c r="B5764" s="94" t="s">
        <v>90</v>
      </c>
      <c r="C5764" s="94" t="s">
        <v>90</v>
      </c>
      <c r="D5764" s="91">
        <v>0</v>
      </c>
    </row>
    <row r="5765" spans="1:4" s="7" customFormat="1">
      <c r="A5765" s="95" t="s">
        <v>90</v>
      </c>
      <c r="B5765" s="94" t="s">
        <v>90</v>
      </c>
      <c r="C5765" s="94" t="s">
        <v>90</v>
      </c>
      <c r="D5765" s="91">
        <v>0</v>
      </c>
    </row>
    <row r="5766" spans="1:4" s="7" customFormat="1">
      <c r="A5766" s="95" t="s">
        <v>90</v>
      </c>
      <c r="B5766" s="94" t="s">
        <v>90</v>
      </c>
      <c r="C5766" s="94" t="s">
        <v>90</v>
      </c>
      <c r="D5766" s="91">
        <v>0</v>
      </c>
    </row>
    <row r="5767" spans="1:4" s="7" customFormat="1">
      <c r="A5767" s="95" t="s">
        <v>90</v>
      </c>
      <c r="B5767" s="94" t="s">
        <v>90</v>
      </c>
      <c r="C5767" s="94" t="s">
        <v>90</v>
      </c>
      <c r="D5767" s="91">
        <v>0</v>
      </c>
    </row>
    <row r="5768" spans="1:4" s="7" customFormat="1">
      <c r="A5768" s="95" t="s">
        <v>90</v>
      </c>
      <c r="B5768" s="94" t="s">
        <v>90</v>
      </c>
      <c r="C5768" s="94" t="s">
        <v>90</v>
      </c>
      <c r="D5768" s="91">
        <v>0</v>
      </c>
    </row>
    <row r="5769" spans="1:4" s="7" customFormat="1">
      <c r="A5769" s="95" t="s">
        <v>90</v>
      </c>
      <c r="B5769" s="94" t="s">
        <v>90</v>
      </c>
      <c r="C5769" s="94" t="s">
        <v>90</v>
      </c>
      <c r="D5769" s="91">
        <v>0</v>
      </c>
    </row>
    <row r="5770" spans="1:4" s="7" customFormat="1">
      <c r="A5770" s="95" t="s">
        <v>90</v>
      </c>
      <c r="B5770" s="94" t="s">
        <v>90</v>
      </c>
      <c r="C5770" s="94" t="s">
        <v>90</v>
      </c>
      <c r="D5770" s="91">
        <v>0</v>
      </c>
    </row>
    <row r="5771" spans="1:4" s="7" customFormat="1">
      <c r="A5771" s="95" t="s">
        <v>90</v>
      </c>
      <c r="B5771" s="94" t="s">
        <v>90</v>
      </c>
      <c r="C5771" s="94" t="s">
        <v>90</v>
      </c>
      <c r="D5771" s="91">
        <v>0</v>
      </c>
    </row>
    <row r="5772" spans="1:4" s="7" customFormat="1">
      <c r="A5772" s="95" t="s">
        <v>90</v>
      </c>
      <c r="B5772" s="94" t="s">
        <v>90</v>
      </c>
      <c r="C5772" s="94" t="s">
        <v>90</v>
      </c>
      <c r="D5772" s="91">
        <v>0</v>
      </c>
    </row>
    <row r="5773" spans="1:4" s="7" customFormat="1">
      <c r="A5773" s="95" t="s">
        <v>90</v>
      </c>
      <c r="B5773" s="94" t="s">
        <v>90</v>
      </c>
      <c r="C5773" s="94" t="s">
        <v>90</v>
      </c>
      <c r="D5773" s="91">
        <v>0</v>
      </c>
    </row>
    <row r="5774" spans="1:4" s="7" customFormat="1">
      <c r="A5774" s="95" t="s">
        <v>90</v>
      </c>
      <c r="B5774" s="94" t="s">
        <v>90</v>
      </c>
      <c r="C5774" s="94" t="s">
        <v>90</v>
      </c>
      <c r="D5774" s="91">
        <v>0</v>
      </c>
    </row>
    <row r="5775" spans="1:4" s="7" customFormat="1">
      <c r="A5775" s="95" t="s">
        <v>90</v>
      </c>
      <c r="B5775" s="94" t="s">
        <v>90</v>
      </c>
      <c r="C5775" s="94" t="s">
        <v>90</v>
      </c>
      <c r="D5775" s="91">
        <v>0</v>
      </c>
    </row>
    <row r="5776" spans="1:4" s="7" customFormat="1">
      <c r="A5776" s="95" t="s">
        <v>90</v>
      </c>
      <c r="B5776" s="94" t="s">
        <v>90</v>
      </c>
      <c r="C5776" s="94" t="s">
        <v>90</v>
      </c>
      <c r="D5776" s="91">
        <v>0</v>
      </c>
    </row>
    <row r="5777" spans="1:4" s="7" customFormat="1">
      <c r="A5777" s="95" t="s">
        <v>90</v>
      </c>
      <c r="B5777" s="94" t="s">
        <v>90</v>
      </c>
      <c r="C5777" s="94" t="s">
        <v>90</v>
      </c>
      <c r="D5777" s="91">
        <v>0</v>
      </c>
    </row>
    <row r="5778" spans="1:4" s="7" customFormat="1">
      <c r="A5778" s="95" t="s">
        <v>90</v>
      </c>
      <c r="B5778" s="94" t="s">
        <v>90</v>
      </c>
      <c r="C5778" s="94" t="s">
        <v>90</v>
      </c>
      <c r="D5778" s="91">
        <v>0</v>
      </c>
    </row>
    <row r="5779" spans="1:4" s="7" customFormat="1">
      <c r="A5779" s="95" t="s">
        <v>90</v>
      </c>
      <c r="B5779" s="94" t="s">
        <v>90</v>
      </c>
      <c r="C5779" s="94" t="s">
        <v>90</v>
      </c>
      <c r="D5779" s="91">
        <v>0</v>
      </c>
    </row>
    <row r="5780" spans="1:4" s="7" customFormat="1">
      <c r="A5780" s="95" t="s">
        <v>90</v>
      </c>
      <c r="B5780" s="94" t="s">
        <v>90</v>
      </c>
      <c r="C5780" s="94" t="s">
        <v>90</v>
      </c>
      <c r="D5780" s="91">
        <v>0</v>
      </c>
    </row>
    <row r="5781" spans="1:4" s="7" customFormat="1">
      <c r="A5781" s="95" t="s">
        <v>90</v>
      </c>
      <c r="B5781" s="94" t="s">
        <v>90</v>
      </c>
      <c r="C5781" s="94" t="s">
        <v>90</v>
      </c>
      <c r="D5781" s="91">
        <v>0</v>
      </c>
    </row>
    <row r="5782" spans="1:4" s="7" customFormat="1">
      <c r="A5782" s="95" t="s">
        <v>90</v>
      </c>
      <c r="B5782" s="94" t="s">
        <v>90</v>
      </c>
      <c r="C5782" s="94" t="s">
        <v>90</v>
      </c>
      <c r="D5782" s="91">
        <v>0</v>
      </c>
    </row>
    <row r="5783" spans="1:4" s="7" customFormat="1">
      <c r="A5783" s="95" t="s">
        <v>90</v>
      </c>
      <c r="B5783" s="94" t="s">
        <v>90</v>
      </c>
      <c r="C5783" s="94" t="s">
        <v>90</v>
      </c>
      <c r="D5783" s="91">
        <v>0</v>
      </c>
    </row>
    <row r="5784" spans="1:4" s="7" customFormat="1">
      <c r="A5784" s="95" t="s">
        <v>90</v>
      </c>
      <c r="B5784" s="94" t="s">
        <v>90</v>
      </c>
      <c r="C5784" s="94" t="s">
        <v>90</v>
      </c>
      <c r="D5784" s="91">
        <v>0</v>
      </c>
    </row>
    <row r="5785" spans="1:4" s="7" customFormat="1">
      <c r="A5785" s="95" t="s">
        <v>90</v>
      </c>
      <c r="B5785" s="94" t="s">
        <v>90</v>
      </c>
      <c r="C5785" s="94" t="s">
        <v>90</v>
      </c>
      <c r="D5785" s="91">
        <v>0</v>
      </c>
    </row>
    <row r="5786" spans="1:4" s="7" customFormat="1">
      <c r="A5786" s="95" t="s">
        <v>90</v>
      </c>
      <c r="B5786" s="94" t="s">
        <v>90</v>
      </c>
      <c r="C5786" s="94" t="s">
        <v>90</v>
      </c>
      <c r="D5786" s="91">
        <v>0</v>
      </c>
    </row>
    <row r="5787" spans="1:4" s="7" customFormat="1">
      <c r="A5787" s="95" t="s">
        <v>90</v>
      </c>
      <c r="B5787" s="94" t="s">
        <v>90</v>
      </c>
      <c r="C5787" s="94" t="s">
        <v>90</v>
      </c>
      <c r="D5787" s="91">
        <v>0</v>
      </c>
    </row>
    <row r="5788" spans="1:4" s="7" customFormat="1">
      <c r="A5788" s="95" t="s">
        <v>90</v>
      </c>
      <c r="B5788" s="94" t="s">
        <v>90</v>
      </c>
      <c r="C5788" s="94" t="s">
        <v>90</v>
      </c>
      <c r="D5788" s="91">
        <v>0</v>
      </c>
    </row>
    <row r="5789" spans="1:4" s="7" customFormat="1">
      <c r="A5789" s="95" t="s">
        <v>90</v>
      </c>
      <c r="B5789" s="94" t="s">
        <v>90</v>
      </c>
      <c r="C5789" s="94" t="s">
        <v>90</v>
      </c>
      <c r="D5789" s="91">
        <v>0</v>
      </c>
    </row>
    <row r="5790" spans="1:4" s="7" customFormat="1">
      <c r="A5790" s="95" t="s">
        <v>90</v>
      </c>
      <c r="B5790" s="94" t="s">
        <v>90</v>
      </c>
      <c r="C5790" s="94" t="s">
        <v>90</v>
      </c>
      <c r="D5790" s="91">
        <v>0</v>
      </c>
    </row>
    <row r="5791" spans="1:4" s="7" customFormat="1">
      <c r="A5791" s="95" t="s">
        <v>90</v>
      </c>
      <c r="B5791" s="94" t="s">
        <v>90</v>
      </c>
      <c r="C5791" s="94" t="s">
        <v>90</v>
      </c>
      <c r="D5791" s="91">
        <v>0</v>
      </c>
    </row>
    <row r="5792" spans="1:4" s="7" customFormat="1">
      <c r="A5792" s="95" t="s">
        <v>90</v>
      </c>
      <c r="B5792" s="94" t="s">
        <v>90</v>
      </c>
      <c r="C5792" s="94" t="s">
        <v>90</v>
      </c>
      <c r="D5792" s="91">
        <v>0</v>
      </c>
    </row>
    <row r="5793" spans="1:4" s="7" customFormat="1">
      <c r="A5793" s="95" t="s">
        <v>90</v>
      </c>
      <c r="B5793" s="94" t="s">
        <v>90</v>
      </c>
      <c r="C5793" s="94" t="s">
        <v>90</v>
      </c>
      <c r="D5793" s="91">
        <v>0</v>
      </c>
    </row>
    <row r="5794" spans="1:4" s="7" customFormat="1">
      <c r="A5794" s="95" t="s">
        <v>90</v>
      </c>
      <c r="B5794" s="94" t="s">
        <v>90</v>
      </c>
      <c r="C5794" s="94" t="s">
        <v>90</v>
      </c>
      <c r="D5794" s="91">
        <v>0</v>
      </c>
    </row>
    <row r="5795" spans="1:4" s="7" customFormat="1">
      <c r="A5795" s="95" t="s">
        <v>90</v>
      </c>
      <c r="B5795" s="94" t="s">
        <v>90</v>
      </c>
      <c r="C5795" s="94" t="s">
        <v>90</v>
      </c>
      <c r="D5795" s="91">
        <v>0</v>
      </c>
    </row>
    <row r="5796" spans="1:4" s="7" customFormat="1">
      <c r="A5796" s="95" t="s">
        <v>90</v>
      </c>
      <c r="B5796" s="94" t="s">
        <v>90</v>
      </c>
      <c r="C5796" s="94" t="s">
        <v>90</v>
      </c>
      <c r="D5796" s="91">
        <v>0</v>
      </c>
    </row>
    <row r="5797" spans="1:4" s="7" customFormat="1">
      <c r="A5797" s="95" t="s">
        <v>90</v>
      </c>
      <c r="B5797" s="94" t="s">
        <v>90</v>
      </c>
      <c r="C5797" s="94" t="s">
        <v>90</v>
      </c>
      <c r="D5797" s="91">
        <v>0</v>
      </c>
    </row>
    <row r="5798" spans="1:4" s="7" customFormat="1">
      <c r="A5798" s="95" t="s">
        <v>90</v>
      </c>
      <c r="B5798" s="94" t="s">
        <v>90</v>
      </c>
      <c r="C5798" s="94" t="s">
        <v>90</v>
      </c>
      <c r="D5798" s="91">
        <v>0</v>
      </c>
    </row>
    <row r="5799" spans="1:4" s="7" customFormat="1">
      <c r="A5799" s="95" t="s">
        <v>90</v>
      </c>
      <c r="B5799" s="94" t="s">
        <v>90</v>
      </c>
      <c r="C5799" s="94" t="s">
        <v>90</v>
      </c>
      <c r="D5799" s="91">
        <v>0</v>
      </c>
    </row>
    <row r="5800" spans="1:4" s="7" customFormat="1">
      <c r="A5800" s="95" t="s">
        <v>90</v>
      </c>
      <c r="B5800" s="94" t="s">
        <v>90</v>
      </c>
      <c r="C5800" s="94" t="s">
        <v>90</v>
      </c>
      <c r="D5800" s="91">
        <v>0</v>
      </c>
    </row>
    <row r="5801" spans="1:4" s="7" customFormat="1">
      <c r="A5801" s="95" t="s">
        <v>90</v>
      </c>
      <c r="B5801" s="94" t="s">
        <v>90</v>
      </c>
      <c r="C5801" s="94" t="s">
        <v>90</v>
      </c>
      <c r="D5801" s="91">
        <v>0</v>
      </c>
    </row>
    <row r="5802" spans="1:4" s="7" customFormat="1">
      <c r="A5802" s="95" t="s">
        <v>90</v>
      </c>
      <c r="B5802" s="94" t="s">
        <v>90</v>
      </c>
      <c r="C5802" s="94" t="s">
        <v>90</v>
      </c>
      <c r="D5802" s="91">
        <v>0</v>
      </c>
    </row>
    <row r="5803" spans="1:4" s="7" customFormat="1">
      <c r="A5803" s="95" t="s">
        <v>90</v>
      </c>
      <c r="B5803" s="94" t="s">
        <v>90</v>
      </c>
      <c r="C5803" s="94" t="s">
        <v>90</v>
      </c>
      <c r="D5803" s="91">
        <v>0</v>
      </c>
    </row>
    <row r="5804" spans="1:4" s="7" customFormat="1">
      <c r="A5804" s="95" t="s">
        <v>90</v>
      </c>
      <c r="B5804" s="94" t="s">
        <v>90</v>
      </c>
      <c r="C5804" s="94" t="s">
        <v>90</v>
      </c>
      <c r="D5804" s="91">
        <v>0</v>
      </c>
    </row>
    <row r="5805" spans="1:4" s="7" customFormat="1">
      <c r="A5805" s="95" t="s">
        <v>90</v>
      </c>
      <c r="B5805" s="94" t="s">
        <v>90</v>
      </c>
      <c r="C5805" s="94" t="s">
        <v>90</v>
      </c>
      <c r="D5805" s="91">
        <v>0</v>
      </c>
    </row>
    <row r="5806" spans="1:4" s="7" customFormat="1">
      <c r="A5806" s="95" t="s">
        <v>90</v>
      </c>
      <c r="B5806" s="94" t="s">
        <v>90</v>
      </c>
      <c r="C5806" s="94" t="s">
        <v>90</v>
      </c>
      <c r="D5806" s="91">
        <v>0</v>
      </c>
    </row>
    <row r="5807" spans="1:4" s="7" customFormat="1">
      <c r="A5807" s="95" t="s">
        <v>90</v>
      </c>
      <c r="B5807" s="94" t="s">
        <v>90</v>
      </c>
      <c r="C5807" s="94" t="s">
        <v>90</v>
      </c>
      <c r="D5807" s="91">
        <v>0</v>
      </c>
    </row>
    <row r="5808" spans="1:4" s="7" customFormat="1">
      <c r="A5808" s="95" t="s">
        <v>90</v>
      </c>
      <c r="B5808" s="94" t="s">
        <v>90</v>
      </c>
      <c r="C5808" s="94" t="s">
        <v>90</v>
      </c>
      <c r="D5808" s="91">
        <v>0</v>
      </c>
    </row>
    <row r="5809" spans="1:4" s="7" customFormat="1">
      <c r="A5809" s="95" t="s">
        <v>90</v>
      </c>
      <c r="B5809" s="94" t="s">
        <v>90</v>
      </c>
      <c r="C5809" s="94" t="s">
        <v>90</v>
      </c>
      <c r="D5809" s="91">
        <v>0</v>
      </c>
    </row>
    <row r="5810" spans="1:4" s="7" customFormat="1">
      <c r="A5810" s="95" t="s">
        <v>90</v>
      </c>
      <c r="B5810" s="94" t="s">
        <v>90</v>
      </c>
      <c r="C5810" s="94" t="s">
        <v>90</v>
      </c>
      <c r="D5810" s="91">
        <v>0</v>
      </c>
    </row>
    <row r="5811" spans="1:4" s="7" customFormat="1">
      <c r="A5811" s="95" t="s">
        <v>90</v>
      </c>
      <c r="B5811" s="94" t="s">
        <v>90</v>
      </c>
      <c r="C5811" s="94" t="s">
        <v>90</v>
      </c>
      <c r="D5811" s="91">
        <v>0</v>
      </c>
    </row>
    <row r="5812" spans="1:4" s="7" customFormat="1">
      <c r="A5812" s="95" t="s">
        <v>90</v>
      </c>
      <c r="B5812" s="94" t="s">
        <v>90</v>
      </c>
      <c r="C5812" s="94" t="s">
        <v>90</v>
      </c>
      <c r="D5812" s="91">
        <v>0</v>
      </c>
    </row>
    <row r="5813" spans="1:4" s="7" customFormat="1">
      <c r="A5813" s="95" t="s">
        <v>90</v>
      </c>
      <c r="B5813" s="94" t="s">
        <v>90</v>
      </c>
      <c r="C5813" s="94" t="s">
        <v>90</v>
      </c>
      <c r="D5813" s="91">
        <v>0</v>
      </c>
    </row>
    <row r="5814" spans="1:4" s="7" customFormat="1">
      <c r="A5814" s="95" t="s">
        <v>90</v>
      </c>
      <c r="B5814" s="94" t="s">
        <v>90</v>
      </c>
      <c r="C5814" s="94" t="s">
        <v>90</v>
      </c>
      <c r="D5814" s="91">
        <v>0</v>
      </c>
    </row>
    <row r="5815" spans="1:4" s="7" customFormat="1">
      <c r="A5815" s="95" t="s">
        <v>90</v>
      </c>
      <c r="B5815" s="94" t="s">
        <v>90</v>
      </c>
      <c r="C5815" s="94" t="s">
        <v>90</v>
      </c>
      <c r="D5815" s="91">
        <v>0</v>
      </c>
    </row>
    <row r="5816" spans="1:4" s="7" customFormat="1">
      <c r="A5816" s="95" t="s">
        <v>90</v>
      </c>
      <c r="B5816" s="94" t="s">
        <v>90</v>
      </c>
      <c r="C5816" s="94" t="s">
        <v>90</v>
      </c>
      <c r="D5816" s="91">
        <v>0</v>
      </c>
    </row>
    <row r="5817" spans="1:4" s="7" customFormat="1">
      <c r="A5817" s="95" t="s">
        <v>90</v>
      </c>
      <c r="B5817" s="94" t="s">
        <v>90</v>
      </c>
      <c r="C5817" s="94" t="s">
        <v>90</v>
      </c>
      <c r="D5817" s="91">
        <v>0</v>
      </c>
    </row>
    <row r="5818" spans="1:4" s="7" customFormat="1">
      <c r="A5818" s="95" t="s">
        <v>90</v>
      </c>
      <c r="B5818" s="94" t="s">
        <v>90</v>
      </c>
      <c r="C5818" s="94" t="s">
        <v>90</v>
      </c>
      <c r="D5818" s="91">
        <v>0</v>
      </c>
    </row>
    <row r="5819" spans="1:4" s="7" customFormat="1">
      <c r="A5819" s="95" t="s">
        <v>90</v>
      </c>
      <c r="B5819" s="94" t="s">
        <v>90</v>
      </c>
      <c r="C5819" s="94" t="s">
        <v>90</v>
      </c>
      <c r="D5819" s="91">
        <v>0</v>
      </c>
    </row>
    <row r="5820" spans="1:4" s="7" customFormat="1">
      <c r="A5820" s="95" t="s">
        <v>90</v>
      </c>
      <c r="B5820" s="94" t="s">
        <v>90</v>
      </c>
      <c r="C5820" s="94" t="s">
        <v>90</v>
      </c>
      <c r="D5820" s="91">
        <v>0</v>
      </c>
    </row>
    <row r="5821" spans="1:4" s="7" customFormat="1">
      <c r="A5821" s="95" t="s">
        <v>90</v>
      </c>
      <c r="B5821" s="94" t="s">
        <v>90</v>
      </c>
      <c r="C5821" s="94" t="s">
        <v>90</v>
      </c>
      <c r="D5821" s="91">
        <v>0</v>
      </c>
    </row>
    <row r="5822" spans="1:4" s="7" customFormat="1">
      <c r="A5822" s="95" t="s">
        <v>90</v>
      </c>
      <c r="B5822" s="94" t="s">
        <v>90</v>
      </c>
      <c r="C5822" s="94" t="s">
        <v>90</v>
      </c>
      <c r="D5822" s="91">
        <v>0</v>
      </c>
    </row>
    <row r="5823" spans="1:4" s="7" customFormat="1">
      <c r="A5823" s="95" t="s">
        <v>90</v>
      </c>
      <c r="B5823" s="94" t="s">
        <v>90</v>
      </c>
      <c r="C5823" s="94" t="s">
        <v>90</v>
      </c>
      <c r="D5823" s="91">
        <v>0</v>
      </c>
    </row>
    <row r="5824" spans="1:4" s="7" customFormat="1">
      <c r="A5824" s="95" t="s">
        <v>90</v>
      </c>
      <c r="B5824" s="94" t="s">
        <v>90</v>
      </c>
      <c r="C5824" s="94" t="s">
        <v>90</v>
      </c>
      <c r="D5824" s="91">
        <v>0</v>
      </c>
    </row>
    <row r="5825" spans="1:4" s="7" customFormat="1">
      <c r="A5825" s="95" t="s">
        <v>90</v>
      </c>
      <c r="B5825" s="94" t="s">
        <v>90</v>
      </c>
      <c r="C5825" s="94" t="s">
        <v>90</v>
      </c>
      <c r="D5825" s="91">
        <v>0</v>
      </c>
    </row>
    <row r="5826" spans="1:4" s="7" customFormat="1">
      <c r="A5826" s="95" t="s">
        <v>90</v>
      </c>
      <c r="B5826" s="94" t="s">
        <v>90</v>
      </c>
      <c r="C5826" s="94" t="s">
        <v>90</v>
      </c>
      <c r="D5826" s="91">
        <v>0</v>
      </c>
    </row>
    <row r="5827" spans="1:4" s="7" customFormat="1">
      <c r="A5827" s="95" t="s">
        <v>90</v>
      </c>
      <c r="B5827" s="94" t="s">
        <v>90</v>
      </c>
      <c r="C5827" s="94" t="s">
        <v>90</v>
      </c>
      <c r="D5827" s="91">
        <v>0</v>
      </c>
    </row>
    <row r="5828" spans="1:4" s="7" customFormat="1">
      <c r="A5828" s="95" t="s">
        <v>90</v>
      </c>
      <c r="B5828" s="94" t="s">
        <v>90</v>
      </c>
      <c r="C5828" s="94" t="s">
        <v>90</v>
      </c>
      <c r="D5828" s="91">
        <v>0</v>
      </c>
    </row>
    <row r="5829" spans="1:4" s="7" customFormat="1">
      <c r="A5829" s="95" t="s">
        <v>90</v>
      </c>
      <c r="B5829" s="94" t="s">
        <v>90</v>
      </c>
      <c r="C5829" s="94" t="s">
        <v>90</v>
      </c>
      <c r="D5829" s="91">
        <v>0</v>
      </c>
    </row>
    <row r="5830" spans="1:4" s="7" customFormat="1">
      <c r="A5830" s="95" t="s">
        <v>90</v>
      </c>
      <c r="B5830" s="94" t="s">
        <v>90</v>
      </c>
      <c r="C5830" s="94" t="s">
        <v>90</v>
      </c>
      <c r="D5830" s="91">
        <v>0</v>
      </c>
    </row>
    <row r="5831" spans="1:4" s="7" customFormat="1">
      <c r="A5831" s="95" t="s">
        <v>90</v>
      </c>
      <c r="B5831" s="94" t="s">
        <v>90</v>
      </c>
      <c r="C5831" s="94" t="s">
        <v>90</v>
      </c>
      <c r="D5831" s="91">
        <v>0</v>
      </c>
    </row>
    <row r="5832" spans="1:4" s="7" customFormat="1">
      <c r="A5832" s="95" t="s">
        <v>90</v>
      </c>
      <c r="B5832" s="94" t="s">
        <v>90</v>
      </c>
      <c r="C5832" s="94" t="s">
        <v>90</v>
      </c>
      <c r="D5832" s="91">
        <v>0</v>
      </c>
    </row>
    <row r="5833" spans="1:4" s="7" customFormat="1">
      <c r="A5833" s="95" t="s">
        <v>90</v>
      </c>
      <c r="B5833" s="94" t="s">
        <v>90</v>
      </c>
      <c r="C5833" s="94" t="s">
        <v>90</v>
      </c>
      <c r="D5833" s="91">
        <v>0</v>
      </c>
    </row>
    <row r="5834" spans="1:4" s="7" customFormat="1">
      <c r="A5834" s="95" t="s">
        <v>90</v>
      </c>
      <c r="B5834" s="94" t="s">
        <v>90</v>
      </c>
      <c r="C5834" s="94" t="s">
        <v>90</v>
      </c>
      <c r="D5834" s="91">
        <v>0</v>
      </c>
    </row>
    <row r="5835" spans="1:4" s="7" customFormat="1">
      <c r="A5835" s="95" t="s">
        <v>90</v>
      </c>
      <c r="B5835" s="94" t="s">
        <v>90</v>
      </c>
      <c r="C5835" s="94" t="s">
        <v>90</v>
      </c>
      <c r="D5835" s="91">
        <v>0</v>
      </c>
    </row>
    <row r="5836" spans="1:4" s="7" customFormat="1">
      <c r="A5836" s="95" t="s">
        <v>90</v>
      </c>
      <c r="B5836" s="94" t="s">
        <v>90</v>
      </c>
      <c r="C5836" s="94" t="s">
        <v>90</v>
      </c>
      <c r="D5836" s="91">
        <v>0</v>
      </c>
    </row>
    <row r="5837" spans="1:4" s="7" customFormat="1">
      <c r="A5837" s="95" t="s">
        <v>90</v>
      </c>
      <c r="B5837" s="94" t="s">
        <v>90</v>
      </c>
      <c r="C5837" s="94" t="s">
        <v>90</v>
      </c>
      <c r="D5837" s="91">
        <v>0</v>
      </c>
    </row>
    <row r="5838" spans="1:4" s="7" customFormat="1">
      <c r="A5838" s="95" t="s">
        <v>90</v>
      </c>
      <c r="B5838" s="94" t="s">
        <v>90</v>
      </c>
      <c r="C5838" s="94" t="s">
        <v>90</v>
      </c>
      <c r="D5838" s="91">
        <v>0</v>
      </c>
    </row>
    <row r="5839" spans="1:4" s="7" customFormat="1">
      <c r="A5839" s="95" t="s">
        <v>90</v>
      </c>
      <c r="B5839" s="94" t="s">
        <v>90</v>
      </c>
      <c r="C5839" s="94" t="s">
        <v>90</v>
      </c>
      <c r="D5839" s="91">
        <v>0</v>
      </c>
    </row>
    <row r="5840" spans="1:4" s="7" customFormat="1">
      <c r="A5840" s="95" t="s">
        <v>90</v>
      </c>
      <c r="B5840" s="94" t="s">
        <v>90</v>
      </c>
      <c r="C5840" s="94" t="s">
        <v>90</v>
      </c>
      <c r="D5840" s="91">
        <v>0</v>
      </c>
    </row>
    <row r="5841" spans="1:4" s="7" customFormat="1">
      <c r="A5841" s="95" t="s">
        <v>90</v>
      </c>
      <c r="B5841" s="94" t="s">
        <v>90</v>
      </c>
      <c r="C5841" s="94" t="s">
        <v>90</v>
      </c>
      <c r="D5841" s="91">
        <v>0</v>
      </c>
    </row>
    <row r="5842" spans="1:4" s="7" customFormat="1">
      <c r="A5842" s="95" t="s">
        <v>90</v>
      </c>
      <c r="B5842" s="94" t="s">
        <v>90</v>
      </c>
      <c r="C5842" s="94" t="s">
        <v>90</v>
      </c>
      <c r="D5842" s="91">
        <v>0</v>
      </c>
    </row>
    <row r="5843" spans="1:4" s="7" customFormat="1">
      <c r="A5843" s="95" t="s">
        <v>90</v>
      </c>
      <c r="B5843" s="94" t="s">
        <v>90</v>
      </c>
      <c r="C5843" s="94" t="s">
        <v>90</v>
      </c>
      <c r="D5843" s="91">
        <v>0</v>
      </c>
    </row>
    <row r="5844" spans="1:4" s="7" customFormat="1">
      <c r="A5844" s="95" t="s">
        <v>90</v>
      </c>
      <c r="B5844" s="94" t="s">
        <v>90</v>
      </c>
      <c r="C5844" s="94" t="s">
        <v>90</v>
      </c>
      <c r="D5844" s="91">
        <v>0</v>
      </c>
    </row>
    <row r="5845" spans="1:4" s="7" customFormat="1">
      <c r="A5845" s="95" t="s">
        <v>90</v>
      </c>
      <c r="B5845" s="94" t="s">
        <v>90</v>
      </c>
      <c r="C5845" s="94" t="s">
        <v>90</v>
      </c>
      <c r="D5845" s="91">
        <v>0</v>
      </c>
    </row>
    <row r="5846" spans="1:4" s="7" customFormat="1">
      <c r="A5846" s="95" t="s">
        <v>90</v>
      </c>
      <c r="B5846" s="94" t="s">
        <v>90</v>
      </c>
      <c r="C5846" s="94" t="s">
        <v>90</v>
      </c>
      <c r="D5846" s="91">
        <v>0</v>
      </c>
    </row>
    <row r="5847" spans="1:4" s="7" customFormat="1">
      <c r="A5847" s="95" t="s">
        <v>90</v>
      </c>
      <c r="B5847" s="94" t="s">
        <v>90</v>
      </c>
      <c r="C5847" s="94" t="s">
        <v>90</v>
      </c>
      <c r="D5847" s="91">
        <v>0</v>
      </c>
    </row>
    <row r="5848" spans="1:4" s="7" customFormat="1">
      <c r="A5848" s="95" t="s">
        <v>90</v>
      </c>
      <c r="B5848" s="94" t="s">
        <v>90</v>
      </c>
      <c r="C5848" s="94" t="s">
        <v>90</v>
      </c>
      <c r="D5848" s="91">
        <v>0</v>
      </c>
    </row>
    <row r="5849" spans="1:4" s="7" customFormat="1">
      <c r="A5849" s="95" t="s">
        <v>90</v>
      </c>
      <c r="B5849" s="94" t="s">
        <v>90</v>
      </c>
      <c r="C5849" s="94" t="s">
        <v>90</v>
      </c>
      <c r="D5849" s="91">
        <v>0</v>
      </c>
    </row>
    <row r="5850" spans="1:4" s="7" customFormat="1">
      <c r="A5850" s="95" t="s">
        <v>90</v>
      </c>
      <c r="B5850" s="94" t="s">
        <v>90</v>
      </c>
      <c r="C5850" s="94" t="s">
        <v>90</v>
      </c>
      <c r="D5850" s="91">
        <v>0</v>
      </c>
    </row>
    <row r="5851" spans="1:4" s="7" customFormat="1">
      <c r="A5851" s="95" t="s">
        <v>90</v>
      </c>
      <c r="B5851" s="94" t="s">
        <v>90</v>
      </c>
      <c r="C5851" s="94" t="s">
        <v>90</v>
      </c>
      <c r="D5851" s="91">
        <v>0</v>
      </c>
    </row>
    <row r="5852" spans="1:4" s="7" customFormat="1">
      <c r="A5852" s="95" t="s">
        <v>90</v>
      </c>
      <c r="B5852" s="94" t="s">
        <v>90</v>
      </c>
      <c r="C5852" s="94" t="s">
        <v>90</v>
      </c>
      <c r="D5852" s="91">
        <v>0</v>
      </c>
    </row>
    <row r="5853" spans="1:4" s="7" customFormat="1">
      <c r="A5853" s="95" t="s">
        <v>90</v>
      </c>
      <c r="B5853" s="94" t="s">
        <v>90</v>
      </c>
      <c r="C5853" s="94" t="s">
        <v>90</v>
      </c>
      <c r="D5853" s="91">
        <v>0</v>
      </c>
    </row>
    <row r="5854" spans="1:4" s="7" customFormat="1">
      <c r="A5854" s="95" t="s">
        <v>90</v>
      </c>
      <c r="B5854" s="94" t="s">
        <v>90</v>
      </c>
      <c r="C5854" s="94" t="s">
        <v>90</v>
      </c>
      <c r="D5854" s="91">
        <v>0</v>
      </c>
    </row>
    <row r="5855" spans="1:4" s="7" customFormat="1">
      <c r="A5855" s="95" t="s">
        <v>90</v>
      </c>
      <c r="B5855" s="94" t="s">
        <v>90</v>
      </c>
      <c r="C5855" s="94" t="s">
        <v>90</v>
      </c>
      <c r="D5855" s="91">
        <v>0</v>
      </c>
    </row>
    <row r="5856" spans="1:4" s="7" customFormat="1">
      <c r="A5856" s="95" t="s">
        <v>90</v>
      </c>
      <c r="B5856" s="94" t="s">
        <v>90</v>
      </c>
      <c r="C5856" s="94" t="s">
        <v>90</v>
      </c>
      <c r="D5856" s="91">
        <v>0</v>
      </c>
    </row>
    <row r="5857" spans="1:4" s="7" customFormat="1">
      <c r="A5857" s="95" t="s">
        <v>90</v>
      </c>
      <c r="B5857" s="94" t="s">
        <v>90</v>
      </c>
      <c r="C5857" s="94" t="s">
        <v>90</v>
      </c>
      <c r="D5857" s="91">
        <v>0</v>
      </c>
    </row>
    <row r="5858" spans="1:4" s="7" customFormat="1">
      <c r="A5858" s="95" t="s">
        <v>90</v>
      </c>
      <c r="B5858" s="94" t="s">
        <v>90</v>
      </c>
      <c r="C5858" s="94" t="s">
        <v>90</v>
      </c>
      <c r="D5858" s="91">
        <v>0</v>
      </c>
    </row>
    <row r="5859" spans="1:4" s="7" customFormat="1">
      <c r="A5859" s="95" t="s">
        <v>90</v>
      </c>
      <c r="B5859" s="94" t="s">
        <v>90</v>
      </c>
      <c r="C5859" s="94" t="s">
        <v>90</v>
      </c>
      <c r="D5859" s="91">
        <v>0</v>
      </c>
    </row>
    <row r="5860" spans="1:4" s="7" customFormat="1">
      <c r="A5860" s="95" t="s">
        <v>90</v>
      </c>
      <c r="B5860" s="94" t="s">
        <v>90</v>
      </c>
      <c r="C5860" s="94" t="s">
        <v>90</v>
      </c>
      <c r="D5860" s="91">
        <v>0</v>
      </c>
    </row>
    <row r="5861" spans="1:4" s="7" customFormat="1">
      <c r="A5861" s="95" t="s">
        <v>90</v>
      </c>
      <c r="B5861" s="94" t="s">
        <v>90</v>
      </c>
      <c r="C5861" s="94" t="s">
        <v>90</v>
      </c>
      <c r="D5861" s="91">
        <v>0</v>
      </c>
    </row>
    <row r="5862" spans="1:4" s="7" customFormat="1">
      <c r="A5862" s="95" t="s">
        <v>90</v>
      </c>
      <c r="B5862" s="94" t="s">
        <v>90</v>
      </c>
      <c r="C5862" s="94" t="s">
        <v>90</v>
      </c>
      <c r="D5862" s="91">
        <v>0</v>
      </c>
    </row>
    <row r="5863" spans="1:4" s="7" customFormat="1">
      <c r="A5863" s="95" t="s">
        <v>90</v>
      </c>
      <c r="B5863" s="94" t="s">
        <v>90</v>
      </c>
      <c r="C5863" s="94" t="s">
        <v>90</v>
      </c>
      <c r="D5863" s="91">
        <v>0</v>
      </c>
    </row>
    <row r="5864" spans="1:4" s="7" customFormat="1">
      <c r="A5864" s="95" t="s">
        <v>90</v>
      </c>
      <c r="B5864" s="94" t="s">
        <v>90</v>
      </c>
      <c r="C5864" s="94" t="s">
        <v>90</v>
      </c>
      <c r="D5864" s="91">
        <v>0</v>
      </c>
    </row>
    <row r="5865" spans="1:4" s="7" customFormat="1">
      <c r="A5865" s="95" t="s">
        <v>90</v>
      </c>
      <c r="B5865" s="94" t="s">
        <v>90</v>
      </c>
      <c r="C5865" s="94" t="s">
        <v>90</v>
      </c>
      <c r="D5865" s="91">
        <v>0</v>
      </c>
    </row>
    <row r="5866" spans="1:4" s="7" customFormat="1">
      <c r="A5866" s="95" t="s">
        <v>90</v>
      </c>
      <c r="B5866" s="94" t="s">
        <v>90</v>
      </c>
      <c r="C5866" s="94" t="s">
        <v>90</v>
      </c>
      <c r="D5866" s="91">
        <v>0</v>
      </c>
    </row>
    <row r="5867" spans="1:4" s="7" customFormat="1">
      <c r="A5867" s="95" t="s">
        <v>90</v>
      </c>
      <c r="B5867" s="94" t="s">
        <v>90</v>
      </c>
      <c r="C5867" s="94" t="s">
        <v>90</v>
      </c>
      <c r="D5867" s="91">
        <v>0</v>
      </c>
    </row>
    <row r="5868" spans="1:4" s="7" customFormat="1">
      <c r="A5868" s="95" t="s">
        <v>90</v>
      </c>
      <c r="B5868" s="94" t="s">
        <v>90</v>
      </c>
      <c r="C5868" s="94" t="s">
        <v>90</v>
      </c>
      <c r="D5868" s="91">
        <v>0</v>
      </c>
    </row>
    <row r="5869" spans="1:4" s="7" customFormat="1">
      <c r="A5869" s="95" t="s">
        <v>90</v>
      </c>
      <c r="B5869" s="94" t="s">
        <v>90</v>
      </c>
      <c r="C5869" s="94" t="s">
        <v>90</v>
      </c>
      <c r="D5869" s="91">
        <v>0</v>
      </c>
    </row>
    <row r="5870" spans="1:4" s="7" customFormat="1">
      <c r="A5870" s="95" t="s">
        <v>90</v>
      </c>
      <c r="B5870" s="94" t="s">
        <v>90</v>
      </c>
      <c r="C5870" s="94" t="s">
        <v>90</v>
      </c>
      <c r="D5870" s="91">
        <v>0</v>
      </c>
    </row>
    <row r="5871" spans="1:4" s="7" customFormat="1">
      <c r="A5871" s="95" t="s">
        <v>90</v>
      </c>
      <c r="B5871" s="94" t="s">
        <v>90</v>
      </c>
      <c r="C5871" s="94" t="s">
        <v>90</v>
      </c>
      <c r="D5871" s="91">
        <v>0</v>
      </c>
    </row>
    <row r="5872" spans="1:4" s="7" customFormat="1">
      <c r="A5872" s="95" t="s">
        <v>90</v>
      </c>
      <c r="B5872" s="94" t="s">
        <v>90</v>
      </c>
      <c r="C5872" s="94" t="s">
        <v>90</v>
      </c>
      <c r="D5872" s="91">
        <v>0</v>
      </c>
    </row>
    <row r="5873" spans="1:4" s="7" customFormat="1">
      <c r="A5873" s="95" t="s">
        <v>90</v>
      </c>
      <c r="B5873" s="94" t="s">
        <v>90</v>
      </c>
      <c r="C5873" s="94" t="s">
        <v>90</v>
      </c>
      <c r="D5873" s="91">
        <v>0</v>
      </c>
    </row>
    <row r="5874" spans="1:4" s="7" customFormat="1">
      <c r="A5874" s="95" t="s">
        <v>90</v>
      </c>
      <c r="B5874" s="94" t="s">
        <v>90</v>
      </c>
      <c r="C5874" s="94" t="s">
        <v>90</v>
      </c>
      <c r="D5874" s="91">
        <v>0</v>
      </c>
    </row>
    <row r="5875" spans="1:4" s="7" customFormat="1">
      <c r="A5875" s="95" t="s">
        <v>90</v>
      </c>
      <c r="B5875" s="94" t="s">
        <v>90</v>
      </c>
      <c r="C5875" s="94" t="s">
        <v>90</v>
      </c>
      <c r="D5875" s="91">
        <v>0</v>
      </c>
    </row>
    <row r="5876" spans="1:4" s="7" customFormat="1">
      <c r="A5876" s="95" t="s">
        <v>90</v>
      </c>
      <c r="B5876" s="94" t="s">
        <v>90</v>
      </c>
      <c r="C5876" s="94" t="s">
        <v>90</v>
      </c>
      <c r="D5876" s="91">
        <v>0</v>
      </c>
    </row>
    <row r="5877" spans="1:4" s="7" customFormat="1">
      <c r="A5877" s="95" t="s">
        <v>90</v>
      </c>
      <c r="B5877" s="94" t="s">
        <v>90</v>
      </c>
      <c r="C5877" s="94" t="s">
        <v>90</v>
      </c>
      <c r="D5877" s="91">
        <v>0</v>
      </c>
    </row>
    <row r="5878" spans="1:4" s="7" customFormat="1">
      <c r="A5878" s="95" t="s">
        <v>90</v>
      </c>
      <c r="B5878" s="94" t="s">
        <v>90</v>
      </c>
      <c r="C5878" s="94" t="s">
        <v>90</v>
      </c>
      <c r="D5878" s="91">
        <v>0</v>
      </c>
    </row>
    <row r="5879" spans="1:4" s="7" customFormat="1">
      <c r="A5879" s="95" t="s">
        <v>90</v>
      </c>
      <c r="B5879" s="94" t="s">
        <v>90</v>
      </c>
      <c r="C5879" s="94" t="s">
        <v>90</v>
      </c>
      <c r="D5879" s="91">
        <v>0</v>
      </c>
    </row>
    <row r="5880" spans="1:4" s="7" customFormat="1">
      <c r="A5880" s="95" t="s">
        <v>90</v>
      </c>
      <c r="B5880" s="94" t="s">
        <v>90</v>
      </c>
      <c r="C5880" s="94" t="s">
        <v>90</v>
      </c>
      <c r="D5880" s="91">
        <v>0</v>
      </c>
    </row>
    <row r="5881" spans="1:4" s="7" customFormat="1">
      <c r="A5881" s="95" t="s">
        <v>90</v>
      </c>
      <c r="B5881" s="94" t="s">
        <v>90</v>
      </c>
      <c r="C5881" s="94" t="s">
        <v>90</v>
      </c>
      <c r="D5881" s="91">
        <v>0</v>
      </c>
    </row>
    <row r="5882" spans="1:4" s="7" customFormat="1">
      <c r="A5882" s="95" t="s">
        <v>90</v>
      </c>
      <c r="B5882" s="94" t="s">
        <v>90</v>
      </c>
      <c r="C5882" s="94" t="s">
        <v>90</v>
      </c>
      <c r="D5882" s="91">
        <v>0</v>
      </c>
    </row>
    <row r="5883" spans="1:4" s="7" customFormat="1">
      <c r="A5883" s="95" t="s">
        <v>90</v>
      </c>
      <c r="B5883" s="94" t="s">
        <v>90</v>
      </c>
      <c r="C5883" s="94" t="s">
        <v>90</v>
      </c>
      <c r="D5883" s="91">
        <v>0</v>
      </c>
    </row>
    <row r="5884" spans="1:4" s="7" customFormat="1">
      <c r="A5884" s="95" t="s">
        <v>90</v>
      </c>
      <c r="B5884" s="94" t="s">
        <v>90</v>
      </c>
      <c r="C5884" s="94" t="s">
        <v>90</v>
      </c>
      <c r="D5884" s="91">
        <v>0</v>
      </c>
    </row>
    <row r="5885" spans="1:4" s="7" customFormat="1">
      <c r="A5885" s="95" t="s">
        <v>90</v>
      </c>
      <c r="B5885" s="94" t="s">
        <v>90</v>
      </c>
      <c r="C5885" s="94" t="s">
        <v>90</v>
      </c>
      <c r="D5885" s="91">
        <v>0</v>
      </c>
    </row>
    <row r="5886" spans="1:4" s="7" customFormat="1">
      <c r="A5886" s="95" t="s">
        <v>90</v>
      </c>
      <c r="B5886" s="94" t="s">
        <v>90</v>
      </c>
      <c r="C5886" s="94" t="s">
        <v>90</v>
      </c>
      <c r="D5886" s="91">
        <v>0</v>
      </c>
    </row>
    <row r="5887" spans="1:4" s="7" customFormat="1">
      <c r="A5887" s="95" t="s">
        <v>90</v>
      </c>
      <c r="B5887" s="94" t="s">
        <v>90</v>
      </c>
      <c r="C5887" s="94" t="s">
        <v>90</v>
      </c>
      <c r="D5887" s="91">
        <v>0</v>
      </c>
    </row>
    <row r="5888" spans="1:4" s="7" customFormat="1">
      <c r="A5888" s="95" t="s">
        <v>90</v>
      </c>
      <c r="B5888" s="94" t="s">
        <v>90</v>
      </c>
      <c r="C5888" s="94" t="s">
        <v>90</v>
      </c>
      <c r="D5888" s="91">
        <v>0</v>
      </c>
    </row>
    <row r="5889" spans="1:4" s="7" customFormat="1">
      <c r="A5889" s="95" t="s">
        <v>90</v>
      </c>
      <c r="B5889" s="94" t="s">
        <v>90</v>
      </c>
      <c r="C5889" s="94" t="s">
        <v>90</v>
      </c>
      <c r="D5889" s="91">
        <v>0</v>
      </c>
    </row>
    <row r="5890" spans="1:4" s="7" customFormat="1">
      <c r="A5890" s="95" t="s">
        <v>90</v>
      </c>
      <c r="B5890" s="94" t="s">
        <v>90</v>
      </c>
      <c r="C5890" s="94" t="s">
        <v>90</v>
      </c>
      <c r="D5890" s="91">
        <v>0</v>
      </c>
    </row>
    <row r="5891" spans="1:4" s="7" customFormat="1">
      <c r="A5891" s="95" t="s">
        <v>90</v>
      </c>
      <c r="B5891" s="94" t="s">
        <v>90</v>
      </c>
      <c r="C5891" s="94" t="s">
        <v>90</v>
      </c>
      <c r="D5891" s="91">
        <v>0</v>
      </c>
    </row>
    <row r="5892" spans="1:4" s="7" customFormat="1">
      <c r="A5892" s="95" t="s">
        <v>90</v>
      </c>
      <c r="B5892" s="94" t="s">
        <v>90</v>
      </c>
      <c r="C5892" s="94" t="s">
        <v>90</v>
      </c>
      <c r="D5892" s="91">
        <v>0</v>
      </c>
    </row>
    <row r="5893" spans="1:4" s="7" customFormat="1">
      <c r="A5893" s="95" t="s">
        <v>90</v>
      </c>
      <c r="B5893" s="94" t="s">
        <v>90</v>
      </c>
      <c r="C5893" s="94" t="s">
        <v>90</v>
      </c>
      <c r="D5893" s="91">
        <v>0</v>
      </c>
    </row>
    <row r="5894" spans="1:4" s="7" customFormat="1">
      <c r="A5894" s="95" t="s">
        <v>90</v>
      </c>
      <c r="B5894" s="94" t="s">
        <v>90</v>
      </c>
      <c r="C5894" s="94" t="s">
        <v>90</v>
      </c>
      <c r="D5894" s="91">
        <v>0</v>
      </c>
    </row>
    <row r="5895" spans="1:4" s="7" customFormat="1">
      <c r="A5895" s="95" t="s">
        <v>90</v>
      </c>
      <c r="B5895" s="94" t="s">
        <v>90</v>
      </c>
      <c r="C5895" s="94" t="s">
        <v>90</v>
      </c>
      <c r="D5895" s="91">
        <v>0</v>
      </c>
    </row>
    <row r="5896" spans="1:4" s="7" customFormat="1">
      <c r="A5896" s="95" t="s">
        <v>90</v>
      </c>
      <c r="B5896" s="94" t="s">
        <v>90</v>
      </c>
      <c r="C5896" s="94" t="s">
        <v>90</v>
      </c>
      <c r="D5896" s="91">
        <v>0</v>
      </c>
    </row>
    <row r="5897" spans="1:4" s="7" customFormat="1">
      <c r="A5897" s="95" t="s">
        <v>90</v>
      </c>
      <c r="B5897" s="94" t="s">
        <v>90</v>
      </c>
      <c r="C5897" s="94" t="s">
        <v>90</v>
      </c>
      <c r="D5897" s="91">
        <v>0</v>
      </c>
    </row>
    <row r="5898" spans="1:4" s="7" customFormat="1">
      <c r="A5898" s="95" t="s">
        <v>90</v>
      </c>
      <c r="B5898" s="94" t="s">
        <v>90</v>
      </c>
      <c r="C5898" s="94" t="s">
        <v>90</v>
      </c>
      <c r="D5898" s="91">
        <v>0</v>
      </c>
    </row>
    <row r="5899" spans="1:4" s="7" customFormat="1">
      <c r="A5899" s="95" t="s">
        <v>90</v>
      </c>
      <c r="B5899" s="94" t="s">
        <v>90</v>
      </c>
      <c r="C5899" s="94" t="s">
        <v>90</v>
      </c>
      <c r="D5899" s="91">
        <v>0</v>
      </c>
    </row>
    <row r="5900" spans="1:4" s="7" customFormat="1">
      <c r="A5900" s="95" t="s">
        <v>90</v>
      </c>
      <c r="B5900" s="94" t="s">
        <v>90</v>
      </c>
      <c r="C5900" s="94" t="s">
        <v>90</v>
      </c>
      <c r="D5900" s="91">
        <v>0</v>
      </c>
    </row>
    <row r="5901" spans="1:4" s="7" customFormat="1">
      <c r="A5901" s="95" t="s">
        <v>90</v>
      </c>
      <c r="B5901" s="94" t="s">
        <v>90</v>
      </c>
      <c r="C5901" s="94" t="s">
        <v>90</v>
      </c>
      <c r="D5901" s="91">
        <v>0</v>
      </c>
    </row>
    <row r="5902" spans="1:4" s="7" customFormat="1">
      <c r="A5902" s="95" t="s">
        <v>90</v>
      </c>
      <c r="B5902" s="94" t="s">
        <v>90</v>
      </c>
      <c r="C5902" s="94" t="s">
        <v>90</v>
      </c>
      <c r="D5902" s="91">
        <v>0</v>
      </c>
    </row>
    <row r="5903" spans="1:4" s="7" customFormat="1">
      <c r="A5903" s="95" t="s">
        <v>90</v>
      </c>
      <c r="B5903" s="94" t="s">
        <v>90</v>
      </c>
      <c r="C5903" s="94" t="s">
        <v>90</v>
      </c>
      <c r="D5903" s="91">
        <v>0</v>
      </c>
    </row>
    <row r="5904" spans="1:4" s="7" customFormat="1">
      <c r="A5904" s="95" t="s">
        <v>90</v>
      </c>
      <c r="B5904" s="94" t="s">
        <v>90</v>
      </c>
      <c r="C5904" s="94" t="s">
        <v>90</v>
      </c>
      <c r="D5904" s="91">
        <v>0</v>
      </c>
    </row>
    <row r="5905" spans="1:4" s="7" customFormat="1">
      <c r="A5905" s="95" t="s">
        <v>90</v>
      </c>
      <c r="B5905" s="94" t="s">
        <v>90</v>
      </c>
      <c r="C5905" s="94" t="s">
        <v>90</v>
      </c>
      <c r="D5905" s="91">
        <v>0</v>
      </c>
    </row>
    <row r="5906" spans="1:4" s="7" customFormat="1">
      <c r="A5906" s="95" t="s">
        <v>90</v>
      </c>
      <c r="B5906" s="94" t="s">
        <v>90</v>
      </c>
      <c r="C5906" s="94" t="s">
        <v>90</v>
      </c>
      <c r="D5906" s="91">
        <v>0</v>
      </c>
    </row>
    <row r="5907" spans="1:4" s="7" customFormat="1">
      <c r="A5907" s="95" t="s">
        <v>90</v>
      </c>
      <c r="B5907" s="94" t="s">
        <v>90</v>
      </c>
      <c r="C5907" s="94" t="s">
        <v>90</v>
      </c>
      <c r="D5907" s="91">
        <v>0</v>
      </c>
    </row>
    <row r="5908" spans="1:4" s="7" customFormat="1">
      <c r="A5908" s="95" t="s">
        <v>90</v>
      </c>
      <c r="B5908" s="94" t="s">
        <v>90</v>
      </c>
      <c r="C5908" s="94" t="s">
        <v>90</v>
      </c>
      <c r="D5908" s="91">
        <v>0</v>
      </c>
    </row>
    <row r="5909" spans="1:4" s="7" customFormat="1">
      <c r="A5909" s="95" t="s">
        <v>90</v>
      </c>
      <c r="B5909" s="94" t="s">
        <v>90</v>
      </c>
      <c r="C5909" s="94" t="s">
        <v>90</v>
      </c>
      <c r="D5909" s="91">
        <v>0</v>
      </c>
    </row>
    <row r="5910" spans="1:4" s="7" customFormat="1">
      <c r="A5910" s="95" t="s">
        <v>90</v>
      </c>
      <c r="B5910" s="94" t="s">
        <v>90</v>
      </c>
      <c r="C5910" s="94" t="s">
        <v>90</v>
      </c>
      <c r="D5910" s="91">
        <v>0</v>
      </c>
    </row>
    <row r="5911" spans="1:4" s="7" customFormat="1">
      <c r="A5911" s="95" t="s">
        <v>90</v>
      </c>
      <c r="B5911" s="94" t="s">
        <v>90</v>
      </c>
      <c r="C5911" s="94" t="s">
        <v>90</v>
      </c>
      <c r="D5911" s="91">
        <v>0</v>
      </c>
    </row>
    <row r="5912" spans="1:4" s="7" customFormat="1">
      <c r="A5912" s="95" t="s">
        <v>90</v>
      </c>
      <c r="B5912" s="94" t="s">
        <v>90</v>
      </c>
      <c r="C5912" s="94" t="s">
        <v>90</v>
      </c>
      <c r="D5912" s="91">
        <v>0</v>
      </c>
    </row>
    <row r="5913" spans="1:4" s="7" customFormat="1">
      <c r="A5913" s="95" t="s">
        <v>90</v>
      </c>
      <c r="B5913" s="94" t="s">
        <v>90</v>
      </c>
      <c r="C5913" s="94" t="s">
        <v>90</v>
      </c>
      <c r="D5913" s="91">
        <v>0</v>
      </c>
    </row>
    <row r="5914" spans="1:4" s="7" customFormat="1">
      <c r="A5914" s="95" t="s">
        <v>90</v>
      </c>
      <c r="B5914" s="94" t="s">
        <v>90</v>
      </c>
      <c r="C5914" s="94" t="s">
        <v>90</v>
      </c>
      <c r="D5914" s="91">
        <v>0</v>
      </c>
    </row>
    <row r="5915" spans="1:4" s="7" customFormat="1">
      <c r="A5915" s="95" t="s">
        <v>90</v>
      </c>
      <c r="B5915" s="94" t="s">
        <v>90</v>
      </c>
      <c r="C5915" s="94" t="s">
        <v>90</v>
      </c>
      <c r="D5915" s="91">
        <v>0</v>
      </c>
    </row>
    <row r="5916" spans="1:4" s="7" customFormat="1">
      <c r="A5916" s="95" t="s">
        <v>90</v>
      </c>
      <c r="B5916" s="94" t="s">
        <v>90</v>
      </c>
      <c r="C5916" s="94" t="s">
        <v>90</v>
      </c>
      <c r="D5916" s="91">
        <v>0</v>
      </c>
    </row>
    <row r="5917" spans="1:4" s="7" customFormat="1">
      <c r="A5917" s="95" t="s">
        <v>90</v>
      </c>
      <c r="B5917" s="94" t="s">
        <v>90</v>
      </c>
      <c r="C5917" s="94" t="s">
        <v>90</v>
      </c>
      <c r="D5917" s="91">
        <v>0</v>
      </c>
    </row>
    <row r="5918" spans="1:4" s="7" customFormat="1">
      <c r="A5918" s="95" t="s">
        <v>90</v>
      </c>
      <c r="B5918" s="94" t="s">
        <v>90</v>
      </c>
      <c r="C5918" s="94" t="s">
        <v>90</v>
      </c>
      <c r="D5918" s="91">
        <v>0</v>
      </c>
    </row>
    <row r="5919" spans="1:4" s="7" customFormat="1">
      <c r="A5919" s="95" t="s">
        <v>90</v>
      </c>
      <c r="B5919" s="94" t="s">
        <v>90</v>
      </c>
      <c r="C5919" s="94" t="s">
        <v>90</v>
      </c>
      <c r="D5919" s="91">
        <v>0</v>
      </c>
    </row>
    <row r="5920" spans="1:4" s="7" customFormat="1">
      <c r="A5920" s="95" t="s">
        <v>90</v>
      </c>
      <c r="B5920" s="94" t="s">
        <v>90</v>
      </c>
      <c r="C5920" s="94" t="s">
        <v>90</v>
      </c>
      <c r="D5920" s="91">
        <v>0</v>
      </c>
    </row>
    <row r="5921" spans="1:4" s="7" customFormat="1">
      <c r="A5921" s="95" t="s">
        <v>90</v>
      </c>
      <c r="B5921" s="94" t="s">
        <v>90</v>
      </c>
      <c r="C5921" s="94" t="s">
        <v>90</v>
      </c>
      <c r="D5921" s="91">
        <v>0</v>
      </c>
    </row>
    <row r="5922" spans="1:4" s="7" customFormat="1">
      <c r="A5922" s="95" t="s">
        <v>90</v>
      </c>
      <c r="B5922" s="94" t="s">
        <v>90</v>
      </c>
      <c r="C5922" s="94" t="s">
        <v>90</v>
      </c>
      <c r="D5922" s="91">
        <v>0</v>
      </c>
    </row>
    <row r="5923" spans="1:4" s="7" customFormat="1">
      <c r="A5923" s="95" t="s">
        <v>90</v>
      </c>
      <c r="B5923" s="94" t="s">
        <v>90</v>
      </c>
      <c r="C5923" s="94" t="s">
        <v>90</v>
      </c>
      <c r="D5923" s="91">
        <v>0</v>
      </c>
    </row>
    <row r="5924" spans="1:4" s="7" customFormat="1">
      <c r="A5924" s="95" t="s">
        <v>90</v>
      </c>
      <c r="B5924" s="94" t="s">
        <v>90</v>
      </c>
      <c r="C5924" s="94" t="s">
        <v>90</v>
      </c>
      <c r="D5924" s="91">
        <v>0</v>
      </c>
    </row>
    <row r="5925" spans="1:4" s="7" customFormat="1">
      <c r="A5925" s="95" t="s">
        <v>90</v>
      </c>
      <c r="B5925" s="94" t="s">
        <v>90</v>
      </c>
      <c r="C5925" s="94" t="s">
        <v>90</v>
      </c>
      <c r="D5925" s="91">
        <v>0</v>
      </c>
    </row>
    <row r="5926" spans="1:4" s="7" customFormat="1">
      <c r="A5926" s="95" t="s">
        <v>90</v>
      </c>
      <c r="B5926" s="94" t="s">
        <v>90</v>
      </c>
      <c r="C5926" s="94" t="s">
        <v>90</v>
      </c>
      <c r="D5926" s="91">
        <v>0</v>
      </c>
    </row>
    <row r="5927" spans="1:4" s="7" customFormat="1">
      <c r="A5927" s="95" t="s">
        <v>90</v>
      </c>
      <c r="B5927" s="94" t="s">
        <v>90</v>
      </c>
      <c r="C5927" s="94" t="s">
        <v>90</v>
      </c>
      <c r="D5927" s="91">
        <v>0</v>
      </c>
    </row>
    <row r="5928" spans="1:4" s="7" customFormat="1">
      <c r="A5928" s="95" t="s">
        <v>90</v>
      </c>
      <c r="B5928" s="94" t="s">
        <v>90</v>
      </c>
      <c r="C5928" s="94" t="s">
        <v>90</v>
      </c>
      <c r="D5928" s="91">
        <v>0</v>
      </c>
    </row>
    <row r="5929" spans="1:4" s="7" customFormat="1">
      <c r="A5929" s="95" t="s">
        <v>90</v>
      </c>
      <c r="B5929" s="94" t="s">
        <v>90</v>
      </c>
      <c r="C5929" s="94" t="s">
        <v>90</v>
      </c>
      <c r="D5929" s="91">
        <v>0</v>
      </c>
    </row>
    <row r="5930" spans="1:4" s="7" customFormat="1">
      <c r="A5930" s="95" t="s">
        <v>90</v>
      </c>
      <c r="B5930" s="94" t="s">
        <v>90</v>
      </c>
      <c r="C5930" s="94" t="s">
        <v>90</v>
      </c>
      <c r="D5930" s="91">
        <v>0</v>
      </c>
    </row>
    <row r="5931" spans="1:4" s="7" customFormat="1">
      <c r="A5931" s="95" t="s">
        <v>90</v>
      </c>
      <c r="B5931" s="94" t="s">
        <v>90</v>
      </c>
      <c r="C5931" s="94" t="s">
        <v>90</v>
      </c>
      <c r="D5931" s="91">
        <v>0</v>
      </c>
    </row>
    <row r="5932" spans="1:4" s="7" customFormat="1">
      <c r="A5932" s="95" t="s">
        <v>90</v>
      </c>
      <c r="B5932" s="94" t="s">
        <v>90</v>
      </c>
      <c r="C5932" s="94" t="s">
        <v>90</v>
      </c>
      <c r="D5932" s="91">
        <v>0</v>
      </c>
    </row>
    <row r="5933" spans="1:4" s="7" customFormat="1">
      <c r="A5933" s="95" t="s">
        <v>90</v>
      </c>
      <c r="B5933" s="94" t="s">
        <v>90</v>
      </c>
      <c r="C5933" s="94" t="s">
        <v>90</v>
      </c>
      <c r="D5933" s="91">
        <v>0</v>
      </c>
    </row>
    <row r="5934" spans="1:4" s="7" customFormat="1">
      <c r="A5934" s="95" t="s">
        <v>90</v>
      </c>
      <c r="B5934" s="94" t="s">
        <v>90</v>
      </c>
      <c r="C5934" s="94" t="s">
        <v>90</v>
      </c>
      <c r="D5934" s="91">
        <v>0</v>
      </c>
    </row>
    <row r="5935" spans="1:4" s="7" customFormat="1">
      <c r="A5935" s="95" t="s">
        <v>90</v>
      </c>
      <c r="B5935" s="94" t="s">
        <v>90</v>
      </c>
      <c r="C5935" s="94" t="s">
        <v>90</v>
      </c>
      <c r="D5935" s="91">
        <v>0</v>
      </c>
    </row>
    <row r="5936" spans="1:4" s="7" customFormat="1">
      <c r="A5936" s="95" t="s">
        <v>90</v>
      </c>
      <c r="B5936" s="94" t="s">
        <v>90</v>
      </c>
      <c r="C5936" s="94" t="s">
        <v>90</v>
      </c>
      <c r="D5936" s="91">
        <v>0</v>
      </c>
    </row>
    <row r="5937" spans="1:4" s="7" customFormat="1">
      <c r="A5937" s="95" t="s">
        <v>90</v>
      </c>
      <c r="B5937" s="94" t="s">
        <v>90</v>
      </c>
      <c r="C5937" s="94" t="s">
        <v>90</v>
      </c>
      <c r="D5937" s="91">
        <v>0</v>
      </c>
    </row>
    <row r="5938" spans="1:4" s="7" customFormat="1">
      <c r="A5938" s="95" t="s">
        <v>90</v>
      </c>
      <c r="B5938" s="94" t="s">
        <v>90</v>
      </c>
      <c r="C5938" s="94" t="s">
        <v>90</v>
      </c>
      <c r="D5938" s="91">
        <v>0</v>
      </c>
    </row>
    <row r="5939" spans="1:4" s="7" customFormat="1">
      <c r="A5939" s="95" t="s">
        <v>90</v>
      </c>
      <c r="B5939" s="94" t="s">
        <v>90</v>
      </c>
      <c r="C5939" s="94" t="s">
        <v>90</v>
      </c>
      <c r="D5939" s="91">
        <v>0</v>
      </c>
    </row>
    <row r="5940" spans="1:4" s="7" customFormat="1">
      <c r="A5940" s="95" t="s">
        <v>90</v>
      </c>
      <c r="B5940" s="94" t="s">
        <v>90</v>
      </c>
      <c r="C5940" s="94" t="s">
        <v>90</v>
      </c>
      <c r="D5940" s="91">
        <v>0</v>
      </c>
    </row>
    <row r="5941" spans="1:4" s="7" customFormat="1">
      <c r="A5941" s="95" t="s">
        <v>90</v>
      </c>
      <c r="B5941" s="94" t="s">
        <v>90</v>
      </c>
      <c r="C5941" s="94" t="s">
        <v>90</v>
      </c>
      <c r="D5941" s="91">
        <v>0</v>
      </c>
    </row>
    <row r="5942" spans="1:4" s="7" customFormat="1">
      <c r="A5942" s="95" t="s">
        <v>90</v>
      </c>
      <c r="B5942" s="94" t="s">
        <v>90</v>
      </c>
      <c r="C5942" s="94" t="s">
        <v>90</v>
      </c>
      <c r="D5942" s="91">
        <v>0</v>
      </c>
    </row>
    <row r="5943" spans="1:4" s="7" customFormat="1">
      <c r="A5943" s="95" t="s">
        <v>90</v>
      </c>
      <c r="B5943" s="94" t="s">
        <v>90</v>
      </c>
      <c r="C5943" s="94" t="s">
        <v>90</v>
      </c>
      <c r="D5943" s="91">
        <v>0</v>
      </c>
    </row>
    <row r="5944" spans="1:4" s="7" customFormat="1">
      <c r="A5944" s="95" t="s">
        <v>90</v>
      </c>
      <c r="B5944" s="94" t="s">
        <v>90</v>
      </c>
      <c r="C5944" s="94" t="s">
        <v>90</v>
      </c>
      <c r="D5944" s="91">
        <v>0</v>
      </c>
    </row>
    <row r="5945" spans="1:4" s="7" customFormat="1">
      <c r="A5945" s="95" t="s">
        <v>90</v>
      </c>
      <c r="B5945" s="94" t="s">
        <v>90</v>
      </c>
      <c r="C5945" s="94" t="s">
        <v>90</v>
      </c>
      <c r="D5945" s="91">
        <v>0</v>
      </c>
    </row>
    <row r="5946" spans="1:4" s="7" customFormat="1">
      <c r="A5946" s="95" t="s">
        <v>90</v>
      </c>
      <c r="B5946" s="94" t="s">
        <v>90</v>
      </c>
      <c r="C5946" s="94" t="s">
        <v>90</v>
      </c>
      <c r="D5946" s="91">
        <v>0</v>
      </c>
    </row>
    <row r="5947" spans="1:4" s="7" customFormat="1">
      <c r="A5947" s="95" t="s">
        <v>90</v>
      </c>
      <c r="B5947" s="94" t="s">
        <v>90</v>
      </c>
      <c r="C5947" s="94" t="s">
        <v>90</v>
      </c>
      <c r="D5947" s="91">
        <v>0</v>
      </c>
    </row>
    <row r="5948" spans="1:4" s="7" customFormat="1">
      <c r="A5948" s="95" t="s">
        <v>90</v>
      </c>
      <c r="B5948" s="94" t="s">
        <v>90</v>
      </c>
      <c r="C5948" s="94" t="s">
        <v>90</v>
      </c>
      <c r="D5948" s="91">
        <v>0</v>
      </c>
    </row>
    <row r="5949" spans="1:4" s="7" customFormat="1">
      <c r="A5949" s="95" t="s">
        <v>90</v>
      </c>
      <c r="B5949" s="94" t="s">
        <v>90</v>
      </c>
      <c r="C5949" s="94" t="s">
        <v>90</v>
      </c>
      <c r="D5949" s="91">
        <v>0</v>
      </c>
    </row>
    <row r="5950" spans="1:4" s="7" customFormat="1">
      <c r="A5950" s="95" t="s">
        <v>90</v>
      </c>
      <c r="B5950" s="94" t="s">
        <v>90</v>
      </c>
      <c r="C5950" s="94" t="s">
        <v>90</v>
      </c>
      <c r="D5950" s="91">
        <v>0</v>
      </c>
    </row>
    <row r="5951" spans="1:4" s="7" customFormat="1">
      <c r="A5951" s="95" t="s">
        <v>90</v>
      </c>
      <c r="B5951" s="94" t="s">
        <v>90</v>
      </c>
      <c r="C5951" s="94" t="s">
        <v>90</v>
      </c>
      <c r="D5951" s="91">
        <v>0</v>
      </c>
    </row>
    <row r="5952" spans="1:4" s="7" customFormat="1">
      <c r="A5952" s="95" t="s">
        <v>90</v>
      </c>
      <c r="B5952" s="94" t="s">
        <v>90</v>
      </c>
      <c r="C5952" s="94" t="s">
        <v>90</v>
      </c>
      <c r="D5952" s="91">
        <v>0</v>
      </c>
    </row>
    <row r="5953" spans="1:4" s="7" customFormat="1">
      <c r="A5953" s="95" t="s">
        <v>90</v>
      </c>
      <c r="B5953" s="94" t="s">
        <v>90</v>
      </c>
      <c r="C5953" s="94" t="s">
        <v>90</v>
      </c>
      <c r="D5953" s="91">
        <v>0</v>
      </c>
    </row>
    <row r="5954" spans="1:4" s="7" customFormat="1">
      <c r="A5954" s="95" t="s">
        <v>90</v>
      </c>
      <c r="B5954" s="94" t="s">
        <v>90</v>
      </c>
      <c r="C5954" s="94" t="s">
        <v>90</v>
      </c>
      <c r="D5954" s="91">
        <v>0</v>
      </c>
    </row>
    <row r="5955" spans="1:4" s="7" customFormat="1">
      <c r="A5955" s="95" t="s">
        <v>90</v>
      </c>
      <c r="B5955" s="94" t="s">
        <v>90</v>
      </c>
      <c r="C5955" s="94" t="s">
        <v>90</v>
      </c>
      <c r="D5955" s="91">
        <v>0</v>
      </c>
    </row>
    <row r="5956" spans="1:4" s="7" customFormat="1">
      <c r="A5956" s="95" t="s">
        <v>90</v>
      </c>
      <c r="B5956" s="94" t="s">
        <v>90</v>
      </c>
      <c r="C5956" s="94" t="s">
        <v>90</v>
      </c>
      <c r="D5956" s="91">
        <v>0</v>
      </c>
    </row>
    <row r="5957" spans="1:4" s="7" customFormat="1">
      <c r="A5957" s="95" t="s">
        <v>90</v>
      </c>
      <c r="B5957" s="94" t="s">
        <v>90</v>
      </c>
      <c r="C5957" s="94" t="s">
        <v>90</v>
      </c>
      <c r="D5957" s="91">
        <v>0</v>
      </c>
    </row>
    <row r="5958" spans="1:4" s="7" customFormat="1">
      <c r="A5958" s="95" t="s">
        <v>90</v>
      </c>
      <c r="B5958" s="94" t="s">
        <v>90</v>
      </c>
      <c r="C5958" s="94" t="s">
        <v>90</v>
      </c>
      <c r="D5958" s="91">
        <v>0</v>
      </c>
    </row>
    <row r="5959" spans="1:4" s="7" customFormat="1">
      <c r="A5959" s="95" t="s">
        <v>90</v>
      </c>
      <c r="B5959" s="94" t="s">
        <v>90</v>
      </c>
      <c r="C5959" s="94" t="s">
        <v>90</v>
      </c>
      <c r="D5959" s="91">
        <v>0</v>
      </c>
    </row>
    <row r="5960" spans="1:4" s="7" customFormat="1">
      <c r="A5960" s="95" t="s">
        <v>90</v>
      </c>
      <c r="B5960" s="94" t="s">
        <v>90</v>
      </c>
      <c r="C5960" s="94" t="s">
        <v>90</v>
      </c>
      <c r="D5960" s="91">
        <v>0</v>
      </c>
    </row>
    <row r="5961" spans="1:4" s="7" customFormat="1">
      <c r="A5961" s="95" t="s">
        <v>90</v>
      </c>
      <c r="B5961" s="94" t="s">
        <v>90</v>
      </c>
      <c r="C5961" s="94" t="s">
        <v>90</v>
      </c>
      <c r="D5961" s="91">
        <v>0</v>
      </c>
    </row>
    <row r="5962" spans="1:4" s="7" customFormat="1">
      <c r="A5962" s="95" t="s">
        <v>90</v>
      </c>
      <c r="B5962" s="94" t="s">
        <v>90</v>
      </c>
      <c r="C5962" s="94" t="s">
        <v>90</v>
      </c>
      <c r="D5962" s="91">
        <v>0</v>
      </c>
    </row>
    <row r="5963" spans="1:4" s="7" customFormat="1">
      <c r="A5963" s="95" t="s">
        <v>90</v>
      </c>
      <c r="B5963" s="94" t="s">
        <v>90</v>
      </c>
      <c r="C5963" s="94" t="s">
        <v>90</v>
      </c>
      <c r="D5963" s="91">
        <v>0</v>
      </c>
    </row>
    <row r="5964" spans="1:4" s="7" customFormat="1">
      <c r="A5964" s="95" t="s">
        <v>90</v>
      </c>
      <c r="B5964" s="94" t="s">
        <v>90</v>
      </c>
      <c r="C5964" s="94" t="s">
        <v>90</v>
      </c>
      <c r="D5964" s="91">
        <v>0</v>
      </c>
    </row>
    <row r="5965" spans="1:4" s="7" customFormat="1">
      <c r="A5965" s="95" t="s">
        <v>90</v>
      </c>
      <c r="B5965" s="94" t="s">
        <v>90</v>
      </c>
      <c r="C5965" s="94" t="s">
        <v>90</v>
      </c>
      <c r="D5965" s="91">
        <v>0</v>
      </c>
    </row>
    <row r="5966" spans="1:4" s="7" customFormat="1">
      <c r="A5966" s="95" t="s">
        <v>90</v>
      </c>
      <c r="B5966" s="94" t="s">
        <v>90</v>
      </c>
      <c r="C5966" s="94" t="s">
        <v>90</v>
      </c>
      <c r="D5966" s="91">
        <v>0</v>
      </c>
    </row>
    <row r="5967" spans="1:4" s="7" customFormat="1">
      <c r="A5967" s="95" t="s">
        <v>90</v>
      </c>
      <c r="B5967" s="94" t="s">
        <v>90</v>
      </c>
      <c r="C5967" s="94" t="s">
        <v>90</v>
      </c>
      <c r="D5967" s="91">
        <v>0</v>
      </c>
    </row>
    <row r="5968" spans="1:4" s="7" customFormat="1">
      <c r="A5968" s="95" t="s">
        <v>90</v>
      </c>
      <c r="B5968" s="94" t="s">
        <v>90</v>
      </c>
      <c r="C5968" s="94" t="s">
        <v>90</v>
      </c>
      <c r="D5968" s="91">
        <v>0</v>
      </c>
    </row>
    <row r="5969" spans="1:4" s="7" customFormat="1">
      <c r="A5969" s="95" t="s">
        <v>90</v>
      </c>
      <c r="B5969" s="94" t="s">
        <v>90</v>
      </c>
      <c r="C5969" s="94" t="s">
        <v>90</v>
      </c>
      <c r="D5969" s="91">
        <v>0</v>
      </c>
    </row>
    <row r="5970" spans="1:4" s="7" customFormat="1">
      <c r="A5970" s="95" t="s">
        <v>90</v>
      </c>
      <c r="B5970" s="94" t="s">
        <v>90</v>
      </c>
      <c r="C5970" s="94" t="s">
        <v>90</v>
      </c>
      <c r="D5970" s="91">
        <v>0</v>
      </c>
    </row>
    <row r="5971" spans="1:4" s="7" customFormat="1">
      <c r="A5971" s="95" t="s">
        <v>90</v>
      </c>
      <c r="B5971" s="94" t="s">
        <v>90</v>
      </c>
      <c r="C5971" s="94" t="s">
        <v>90</v>
      </c>
      <c r="D5971" s="91">
        <v>0</v>
      </c>
    </row>
    <row r="5972" spans="1:4" s="7" customFormat="1">
      <c r="A5972" s="95" t="s">
        <v>90</v>
      </c>
      <c r="B5972" s="94" t="s">
        <v>90</v>
      </c>
      <c r="C5972" s="94" t="s">
        <v>90</v>
      </c>
      <c r="D5972" s="91">
        <v>0</v>
      </c>
    </row>
    <row r="5973" spans="1:4" s="7" customFormat="1">
      <c r="A5973" s="95" t="s">
        <v>90</v>
      </c>
      <c r="B5973" s="94" t="s">
        <v>90</v>
      </c>
      <c r="C5973" s="94" t="s">
        <v>90</v>
      </c>
      <c r="D5973" s="91">
        <v>0</v>
      </c>
    </row>
    <row r="5974" spans="1:4" s="7" customFormat="1">
      <c r="A5974" s="95" t="s">
        <v>90</v>
      </c>
      <c r="B5974" s="94" t="s">
        <v>90</v>
      </c>
      <c r="C5974" s="94" t="s">
        <v>90</v>
      </c>
      <c r="D5974" s="91">
        <v>0</v>
      </c>
    </row>
    <row r="5975" spans="1:4" s="7" customFormat="1">
      <c r="A5975" s="95" t="s">
        <v>90</v>
      </c>
      <c r="B5975" s="94" t="s">
        <v>90</v>
      </c>
      <c r="C5975" s="94" t="s">
        <v>90</v>
      </c>
      <c r="D5975" s="91">
        <v>0</v>
      </c>
    </row>
    <row r="5976" spans="1:4" s="7" customFormat="1">
      <c r="A5976" s="95" t="s">
        <v>90</v>
      </c>
      <c r="B5976" s="94" t="s">
        <v>90</v>
      </c>
      <c r="C5976" s="94" t="s">
        <v>90</v>
      </c>
      <c r="D5976" s="91">
        <v>0</v>
      </c>
    </row>
    <row r="5977" spans="1:4" s="7" customFormat="1">
      <c r="A5977" s="95" t="s">
        <v>90</v>
      </c>
      <c r="B5977" s="94" t="s">
        <v>90</v>
      </c>
      <c r="C5977" s="94" t="s">
        <v>90</v>
      </c>
      <c r="D5977" s="91">
        <v>0</v>
      </c>
    </row>
    <row r="5978" spans="1:4" s="7" customFormat="1">
      <c r="A5978" s="95" t="s">
        <v>90</v>
      </c>
      <c r="B5978" s="94" t="s">
        <v>90</v>
      </c>
      <c r="C5978" s="94" t="s">
        <v>90</v>
      </c>
      <c r="D5978" s="91">
        <v>0</v>
      </c>
    </row>
    <row r="5979" spans="1:4" s="7" customFormat="1">
      <c r="A5979" s="95" t="s">
        <v>90</v>
      </c>
      <c r="B5979" s="94" t="s">
        <v>90</v>
      </c>
      <c r="C5979" s="94" t="s">
        <v>90</v>
      </c>
      <c r="D5979" s="91">
        <v>0</v>
      </c>
    </row>
    <row r="5980" spans="1:4" s="7" customFormat="1">
      <c r="A5980" s="95" t="s">
        <v>90</v>
      </c>
      <c r="B5980" s="94" t="s">
        <v>90</v>
      </c>
      <c r="C5980" s="94" t="s">
        <v>90</v>
      </c>
      <c r="D5980" s="91">
        <v>0</v>
      </c>
    </row>
    <row r="5981" spans="1:4" s="7" customFormat="1">
      <c r="A5981" s="95" t="s">
        <v>90</v>
      </c>
      <c r="B5981" s="94" t="s">
        <v>90</v>
      </c>
      <c r="C5981" s="94" t="s">
        <v>90</v>
      </c>
      <c r="D5981" s="91">
        <v>0</v>
      </c>
    </row>
    <row r="5982" spans="1:4" s="7" customFormat="1">
      <c r="A5982" s="95" t="s">
        <v>90</v>
      </c>
      <c r="B5982" s="94" t="s">
        <v>90</v>
      </c>
      <c r="C5982" s="94" t="s">
        <v>90</v>
      </c>
      <c r="D5982" s="91">
        <v>0</v>
      </c>
    </row>
    <row r="5983" spans="1:4" s="7" customFormat="1">
      <c r="A5983" s="95" t="s">
        <v>90</v>
      </c>
      <c r="B5983" s="94" t="s">
        <v>90</v>
      </c>
      <c r="C5983" s="94" t="s">
        <v>90</v>
      </c>
      <c r="D5983" s="91">
        <v>0</v>
      </c>
    </row>
    <row r="5984" spans="1:4" s="7" customFormat="1">
      <c r="A5984" s="95" t="s">
        <v>90</v>
      </c>
      <c r="B5984" s="94" t="s">
        <v>90</v>
      </c>
      <c r="C5984" s="94" t="s">
        <v>90</v>
      </c>
      <c r="D5984" s="91">
        <v>0</v>
      </c>
    </row>
    <row r="5985" spans="1:4" s="7" customFormat="1">
      <c r="A5985" s="95" t="s">
        <v>90</v>
      </c>
      <c r="B5985" s="94" t="s">
        <v>90</v>
      </c>
      <c r="C5985" s="94" t="s">
        <v>90</v>
      </c>
      <c r="D5985" s="91">
        <v>0</v>
      </c>
    </row>
    <row r="5986" spans="1:4" s="7" customFormat="1">
      <c r="A5986" s="95" t="s">
        <v>90</v>
      </c>
      <c r="B5986" s="94" t="s">
        <v>90</v>
      </c>
      <c r="C5986" s="94" t="s">
        <v>90</v>
      </c>
      <c r="D5986" s="91">
        <v>0</v>
      </c>
    </row>
    <row r="5987" spans="1:4" s="7" customFormat="1">
      <c r="A5987" s="95" t="s">
        <v>90</v>
      </c>
      <c r="B5987" s="94" t="s">
        <v>90</v>
      </c>
      <c r="C5987" s="94" t="s">
        <v>90</v>
      </c>
      <c r="D5987" s="91">
        <v>0</v>
      </c>
    </row>
    <row r="5988" spans="1:4" s="7" customFormat="1">
      <c r="A5988" s="95" t="s">
        <v>90</v>
      </c>
      <c r="B5988" s="94" t="s">
        <v>90</v>
      </c>
      <c r="C5988" s="94" t="s">
        <v>90</v>
      </c>
      <c r="D5988" s="91">
        <v>0</v>
      </c>
    </row>
    <row r="5989" spans="1:4" s="7" customFormat="1">
      <c r="A5989" s="95" t="s">
        <v>90</v>
      </c>
      <c r="B5989" s="94" t="s">
        <v>90</v>
      </c>
      <c r="C5989" s="94" t="s">
        <v>90</v>
      </c>
      <c r="D5989" s="91">
        <v>0</v>
      </c>
    </row>
    <row r="5990" spans="1:4" s="7" customFormat="1">
      <c r="A5990" s="95" t="s">
        <v>90</v>
      </c>
      <c r="B5990" s="94" t="s">
        <v>90</v>
      </c>
      <c r="C5990" s="94" t="s">
        <v>90</v>
      </c>
      <c r="D5990" s="91">
        <v>0</v>
      </c>
    </row>
    <row r="5991" spans="1:4" s="7" customFormat="1">
      <c r="A5991" s="95" t="s">
        <v>90</v>
      </c>
      <c r="B5991" s="94" t="s">
        <v>90</v>
      </c>
      <c r="C5991" s="94" t="s">
        <v>90</v>
      </c>
      <c r="D5991" s="91">
        <v>0</v>
      </c>
    </row>
    <row r="5992" spans="1:4" s="7" customFormat="1">
      <c r="A5992" s="95" t="s">
        <v>90</v>
      </c>
      <c r="B5992" s="94" t="s">
        <v>90</v>
      </c>
      <c r="C5992" s="94" t="s">
        <v>90</v>
      </c>
      <c r="D5992" s="91">
        <v>0</v>
      </c>
    </row>
    <row r="5993" spans="1:4" s="7" customFormat="1">
      <c r="A5993" s="95" t="s">
        <v>90</v>
      </c>
      <c r="B5993" s="94" t="s">
        <v>90</v>
      </c>
      <c r="C5993" s="94" t="s">
        <v>90</v>
      </c>
      <c r="D5993" s="91">
        <v>0</v>
      </c>
    </row>
    <row r="5994" spans="1:4" s="7" customFormat="1">
      <c r="A5994" s="95" t="s">
        <v>90</v>
      </c>
      <c r="B5994" s="94" t="s">
        <v>90</v>
      </c>
      <c r="C5994" s="94" t="s">
        <v>90</v>
      </c>
      <c r="D5994" s="91">
        <v>0</v>
      </c>
    </row>
    <row r="5995" spans="1:4" s="7" customFormat="1">
      <c r="A5995" s="95" t="s">
        <v>90</v>
      </c>
      <c r="B5995" s="94" t="s">
        <v>90</v>
      </c>
      <c r="C5995" s="94" t="s">
        <v>90</v>
      </c>
      <c r="D5995" s="91">
        <v>0</v>
      </c>
    </row>
    <row r="5996" spans="1:4" s="7" customFormat="1">
      <c r="A5996" s="95" t="s">
        <v>90</v>
      </c>
      <c r="B5996" s="94" t="s">
        <v>90</v>
      </c>
      <c r="C5996" s="94" t="s">
        <v>90</v>
      </c>
      <c r="D5996" s="91">
        <v>0</v>
      </c>
    </row>
    <row r="5997" spans="1:4" s="7" customFormat="1">
      <c r="A5997" s="95" t="s">
        <v>90</v>
      </c>
      <c r="B5997" s="94" t="s">
        <v>90</v>
      </c>
      <c r="C5997" s="94" t="s">
        <v>90</v>
      </c>
      <c r="D5997" s="91">
        <v>0</v>
      </c>
    </row>
    <row r="5998" spans="1:4" s="7" customFormat="1">
      <c r="A5998" s="95" t="s">
        <v>90</v>
      </c>
      <c r="B5998" s="94" t="s">
        <v>90</v>
      </c>
      <c r="C5998" s="94" t="s">
        <v>90</v>
      </c>
      <c r="D5998" s="91">
        <v>0</v>
      </c>
    </row>
    <row r="5999" spans="1:4" s="7" customFormat="1">
      <c r="A5999" s="95" t="s">
        <v>90</v>
      </c>
      <c r="B5999" s="94" t="s">
        <v>90</v>
      </c>
      <c r="C5999" s="94" t="s">
        <v>90</v>
      </c>
      <c r="D5999" s="91">
        <v>0</v>
      </c>
    </row>
    <row r="6000" spans="1:4" s="7" customFormat="1">
      <c r="A6000" s="95" t="s">
        <v>90</v>
      </c>
      <c r="B6000" s="94" t="s">
        <v>90</v>
      </c>
      <c r="C6000" s="94" t="s">
        <v>90</v>
      </c>
      <c r="D6000" s="91">
        <v>0</v>
      </c>
    </row>
    <row r="6001" spans="1:4" s="7" customFormat="1">
      <c r="A6001" s="95" t="s">
        <v>90</v>
      </c>
      <c r="B6001" s="94" t="s">
        <v>90</v>
      </c>
      <c r="C6001" s="94" t="s">
        <v>90</v>
      </c>
      <c r="D6001" s="91">
        <v>0</v>
      </c>
    </row>
    <row r="6002" spans="1:4" s="7" customFormat="1">
      <c r="A6002" s="95" t="s">
        <v>90</v>
      </c>
      <c r="B6002" s="94" t="s">
        <v>90</v>
      </c>
      <c r="C6002" s="94" t="s">
        <v>90</v>
      </c>
      <c r="D6002" s="91">
        <v>0</v>
      </c>
    </row>
    <row r="6003" spans="1:4" s="7" customFormat="1">
      <c r="A6003" s="95" t="s">
        <v>90</v>
      </c>
      <c r="B6003" s="94" t="s">
        <v>90</v>
      </c>
      <c r="C6003" s="94" t="s">
        <v>90</v>
      </c>
      <c r="D6003" s="91">
        <v>0</v>
      </c>
    </row>
    <row r="6004" spans="1:4" s="7" customFormat="1">
      <c r="A6004" s="95" t="s">
        <v>90</v>
      </c>
      <c r="B6004" s="94" t="s">
        <v>90</v>
      </c>
      <c r="C6004" s="94" t="s">
        <v>90</v>
      </c>
      <c r="D6004" s="91">
        <v>0</v>
      </c>
    </row>
    <row r="6005" spans="1:4" s="7" customFormat="1">
      <c r="A6005" s="95" t="s">
        <v>90</v>
      </c>
      <c r="B6005" s="94" t="s">
        <v>90</v>
      </c>
      <c r="C6005" s="94" t="s">
        <v>90</v>
      </c>
      <c r="D6005" s="91">
        <v>0</v>
      </c>
    </row>
    <row r="6006" spans="1:4" s="7" customFormat="1">
      <c r="A6006" s="95" t="s">
        <v>90</v>
      </c>
      <c r="B6006" s="94" t="s">
        <v>90</v>
      </c>
      <c r="C6006" s="94" t="s">
        <v>90</v>
      </c>
      <c r="D6006" s="91">
        <v>0</v>
      </c>
    </row>
    <row r="6007" spans="1:4" s="7" customFormat="1">
      <c r="A6007" s="95" t="s">
        <v>90</v>
      </c>
      <c r="B6007" s="94" t="s">
        <v>90</v>
      </c>
      <c r="C6007" s="94" t="s">
        <v>90</v>
      </c>
      <c r="D6007" s="91">
        <v>0</v>
      </c>
    </row>
    <row r="6008" spans="1:4" s="7" customFormat="1">
      <c r="A6008" s="95" t="s">
        <v>90</v>
      </c>
      <c r="B6008" s="94" t="s">
        <v>90</v>
      </c>
      <c r="C6008" s="94" t="s">
        <v>90</v>
      </c>
      <c r="D6008" s="91">
        <v>0</v>
      </c>
    </row>
    <row r="6009" spans="1:4" s="7" customFormat="1">
      <c r="A6009" s="95" t="s">
        <v>90</v>
      </c>
      <c r="B6009" s="94" t="s">
        <v>90</v>
      </c>
      <c r="C6009" s="94" t="s">
        <v>90</v>
      </c>
      <c r="D6009" s="91">
        <v>0</v>
      </c>
    </row>
    <row r="6010" spans="1:4" s="7" customFormat="1">
      <c r="A6010" s="95" t="s">
        <v>90</v>
      </c>
      <c r="B6010" s="94" t="s">
        <v>90</v>
      </c>
      <c r="C6010" s="94" t="s">
        <v>90</v>
      </c>
      <c r="D6010" s="91">
        <v>0</v>
      </c>
    </row>
    <row r="6011" spans="1:4" s="7" customFormat="1">
      <c r="A6011" s="95" t="s">
        <v>90</v>
      </c>
      <c r="B6011" s="94" t="s">
        <v>90</v>
      </c>
      <c r="C6011" s="94" t="s">
        <v>90</v>
      </c>
      <c r="D6011" s="91">
        <v>0</v>
      </c>
    </row>
    <row r="6012" spans="1:4" s="7" customFormat="1">
      <c r="A6012" s="95" t="s">
        <v>90</v>
      </c>
      <c r="B6012" s="94" t="s">
        <v>90</v>
      </c>
      <c r="C6012" s="94" t="s">
        <v>90</v>
      </c>
      <c r="D6012" s="91">
        <v>0</v>
      </c>
    </row>
    <row r="6013" spans="1:4" s="7" customFormat="1">
      <c r="A6013" s="95" t="s">
        <v>90</v>
      </c>
      <c r="B6013" s="94" t="s">
        <v>90</v>
      </c>
      <c r="C6013" s="94" t="s">
        <v>90</v>
      </c>
      <c r="D6013" s="91">
        <v>0</v>
      </c>
    </row>
    <row r="6014" spans="1:4" s="7" customFormat="1">
      <c r="A6014" s="95" t="s">
        <v>90</v>
      </c>
      <c r="B6014" s="94" t="s">
        <v>90</v>
      </c>
      <c r="C6014" s="94" t="s">
        <v>90</v>
      </c>
      <c r="D6014" s="91">
        <v>0</v>
      </c>
    </row>
    <row r="6015" spans="1:4" s="7" customFormat="1">
      <c r="A6015" s="95" t="s">
        <v>90</v>
      </c>
      <c r="B6015" s="94" t="s">
        <v>90</v>
      </c>
      <c r="C6015" s="94" t="s">
        <v>90</v>
      </c>
      <c r="D6015" s="91">
        <v>0</v>
      </c>
    </row>
    <row r="6016" spans="1:4" s="7" customFormat="1">
      <c r="A6016" s="95" t="s">
        <v>90</v>
      </c>
      <c r="B6016" s="94" t="s">
        <v>90</v>
      </c>
      <c r="C6016" s="94" t="s">
        <v>90</v>
      </c>
      <c r="D6016" s="91">
        <v>0</v>
      </c>
    </row>
    <row r="6017" spans="1:4" s="7" customFormat="1">
      <c r="A6017" s="95" t="s">
        <v>90</v>
      </c>
      <c r="B6017" s="94" t="s">
        <v>90</v>
      </c>
      <c r="C6017" s="94" t="s">
        <v>90</v>
      </c>
      <c r="D6017" s="91">
        <v>0</v>
      </c>
    </row>
    <row r="6018" spans="1:4" s="7" customFormat="1">
      <c r="A6018" s="95" t="s">
        <v>90</v>
      </c>
      <c r="B6018" s="94" t="s">
        <v>90</v>
      </c>
      <c r="C6018" s="94" t="s">
        <v>90</v>
      </c>
      <c r="D6018" s="91">
        <v>0</v>
      </c>
    </row>
    <row r="6019" spans="1:4" s="7" customFormat="1">
      <c r="A6019" s="95" t="s">
        <v>90</v>
      </c>
      <c r="B6019" s="94" t="s">
        <v>90</v>
      </c>
      <c r="C6019" s="94" t="s">
        <v>90</v>
      </c>
      <c r="D6019" s="91">
        <v>0</v>
      </c>
    </row>
    <row r="6020" spans="1:4" s="7" customFormat="1">
      <c r="A6020" s="95" t="s">
        <v>90</v>
      </c>
      <c r="B6020" s="94" t="s">
        <v>90</v>
      </c>
      <c r="C6020" s="94" t="s">
        <v>90</v>
      </c>
      <c r="D6020" s="91">
        <v>0</v>
      </c>
    </row>
    <row r="6021" spans="1:4" s="7" customFormat="1">
      <c r="A6021" s="95" t="s">
        <v>90</v>
      </c>
      <c r="B6021" s="94" t="s">
        <v>90</v>
      </c>
      <c r="C6021" s="94" t="s">
        <v>90</v>
      </c>
      <c r="D6021" s="91">
        <v>0</v>
      </c>
    </row>
    <row r="6022" spans="1:4" s="7" customFormat="1">
      <c r="A6022" s="95" t="s">
        <v>90</v>
      </c>
      <c r="B6022" s="94" t="s">
        <v>90</v>
      </c>
      <c r="C6022" s="94" t="s">
        <v>90</v>
      </c>
      <c r="D6022" s="91">
        <v>0</v>
      </c>
    </row>
    <row r="6023" spans="1:4" s="7" customFormat="1">
      <c r="A6023" s="95" t="s">
        <v>90</v>
      </c>
      <c r="B6023" s="94" t="s">
        <v>90</v>
      </c>
      <c r="C6023" s="94" t="s">
        <v>90</v>
      </c>
      <c r="D6023" s="91">
        <v>0</v>
      </c>
    </row>
    <row r="6024" spans="1:4" s="7" customFormat="1">
      <c r="A6024" s="95" t="s">
        <v>90</v>
      </c>
      <c r="B6024" s="94" t="s">
        <v>90</v>
      </c>
      <c r="C6024" s="94" t="s">
        <v>90</v>
      </c>
      <c r="D6024" s="91">
        <v>0</v>
      </c>
    </row>
    <row r="6025" spans="1:4" s="7" customFormat="1">
      <c r="A6025" s="95" t="s">
        <v>90</v>
      </c>
      <c r="B6025" s="94" t="s">
        <v>90</v>
      </c>
      <c r="C6025" s="94" t="s">
        <v>90</v>
      </c>
      <c r="D6025" s="91">
        <v>0</v>
      </c>
    </row>
    <row r="6026" spans="1:4" s="7" customFormat="1">
      <c r="A6026" s="95" t="s">
        <v>90</v>
      </c>
      <c r="B6026" s="94" t="s">
        <v>90</v>
      </c>
      <c r="C6026" s="94" t="s">
        <v>90</v>
      </c>
      <c r="D6026" s="91">
        <v>0</v>
      </c>
    </row>
    <row r="6027" spans="1:4" s="7" customFormat="1">
      <c r="A6027" s="95" t="s">
        <v>90</v>
      </c>
      <c r="B6027" s="94" t="s">
        <v>90</v>
      </c>
      <c r="C6027" s="94" t="s">
        <v>90</v>
      </c>
      <c r="D6027" s="91">
        <v>0</v>
      </c>
    </row>
    <row r="6028" spans="1:4" s="7" customFormat="1">
      <c r="A6028" s="95" t="s">
        <v>90</v>
      </c>
      <c r="B6028" s="94" t="s">
        <v>90</v>
      </c>
      <c r="C6028" s="94" t="s">
        <v>90</v>
      </c>
      <c r="D6028" s="91">
        <v>0</v>
      </c>
    </row>
    <row r="6029" spans="1:4" s="7" customFormat="1">
      <c r="A6029" s="95" t="s">
        <v>90</v>
      </c>
      <c r="B6029" s="94" t="s">
        <v>90</v>
      </c>
      <c r="C6029" s="94" t="s">
        <v>90</v>
      </c>
      <c r="D6029" s="91">
        <v>0</v>
      </c>
    </row>
    <row r="6030" spans="1:4" s="7" customFormat="1">
      <c r="A6030" s="95" t="s">
        <v>90</v>
      </c>
      <c r="B6030" s="94" t="s">
        <v>90</v>
      </c>
      <c r="C6030" s="94" t="s">
        <v>90</v>
      </c>
      <c r="D6030" s="91">
        <v>0</v>
      </c>
    </row>
    <row r="6031" spans="1:4" s="7" customFormat="1">
      <c r="A6031" s="95" t="s">
        <v>90</v>
      </c>
      <c r="B6031" s="94" t="s">
        <v>90</v>
      </c>
      <c r="C6031" s="94" t="s">
        <v>90</v>
      </c>
      <c r="D6031" s="91">
        <v>0</v>
      </c>
    </row>
    <row r="6032" spans="1:4" s="7" customFormat="1">
      <c r="A6032" s="95" t="s">
        <v>90</v>
      </c>
      <c r="B6032" s="94" t="s">
        <v>90</v>
      </c>
      <c r="C6032" s="94" t="s">
        <v>90</v>
      </c>
      <c r="D6032" s="91">
        <v>0</v>
      </c>
    </row>
    <row r="6033" spans="1:4" s="7" customFormat="1">
      <c r="A6033" s="95" t="s">
        <v>90</v>
      </c>
      <c r="B6033" s="94" t="s">
        <v>90</v>
      </c>
      <c r="C6033" s="94" t="s">
        <v>90</v>
      </c>
      <c r="D6033" s="91">
        <v>0</v>
      </c>
    </row>
    <row r="6034" spans="1:4" s="7" customFormat="1">
      <c r="A6034" s="95" t="s">
        <v>90</v>
      </c>
      <c r="B6034" s="94" t="s">
        <v>90</v>
      </c>
      <c r="C6034" s="94" t="s">
        <v>90</v>
      </c>
      <c r="D6034" s="91">
        <v>0</v>
      </c>
    </row>
    <row r="6035" spans="1:4" s="7" customFormat="1">
      <c r="A6035" s="95" t="s">
        <v>90</v>
      </c>
      <c r="B6035" s="94" t="s">
        <v>90</v>
      </c>
      <c r="C6035" s="94" t="s">
        <v>90</v>
      </c>
      <c r="D6035" s="91">
        <v>0</v>
      </c>
    </row>
    <row r="6036" spans="1:4" s="7" customFormat="1">
      <c r="A6036" s="95" t="s">
        <v>90</v>
      </c>
      <c r="B6036" s="94" t="s">
        <v>90</v>
      </c>
      <c r="C6036" s="94" t="s">
        <v>90</v>
      </c>
      <c r="D6036" s="91">
        <v>0</v>
      </c>
    </row>
    <row r="6037" spans="1:4" s="7" customFormat="1">
      <c r="A6037" s="95" t="s">
        <v>90</v>
      </c>
      <c r="B6037" s="94" t="s">
        <v>90</v>
      </c>
      <c r="C6037" s="94" t="s">
        <v>90</v>
      </c>
      <c r="D6037" s="91">
        <v>0</v>
      </c>
    </row>
    <row r="6038" spans="1:4" s="7" customFormat="1">
      <c r="A6038" s="95" t="s">
        <v>90</v>
      </c>
      <c r="B6038" s="94" t="s">
        <v>90</v>
      </c>
      <c r="C6038" s="94" t="s">
        <v>90</v>
      </c>
      <c r="D6038" s="91">
        <v>0</v>
      </c>
    </row>
    <row r="6039" spans="1:4" s="7" customFormat="1">
      <c r="A6039" s="95" t="s">
        <v>90</v>
      </c>
      <c r="B6039" s="94" t="s">
        <v>90</v>
      </c>
      <c r="C6039" s="94" t="s">
        <v>90</v>
      </c>
      <c r="D6039" s="91">
        <v>0</v>
      </c>
    </row>
    <row r="6040" spans="1:4" s="7" customFormat="1">
      <c r="A6040" s="95" t="s">
        <v>90</v>
      </c>
      <c r="B6040" s="94" t="s">
        <v>90</v>
      </c>
      <c r="C6040" s="94" t="s">
        <v>90</v>
      </c>
      <c r="D6040" s="91">
        <v>0</v>
      </c>
    </row>
    <row r="6041" spans="1:4" s="7" customFormat="1">
      <c r="A6041" s="95" t="s">
        <v>90</v>
      </c>
      <c r="B6041" s="94" t="s">
        <v>90</v>
      </c>
      <c r="C6041" s="94" t="s">
        <v>90</v>
      </c>
      <c r="D6041" s="91">
        <v>0</v>
      </c>
    </row>
    <row r="6042" spans="1:4" s="7" customFormat="1">
      <c r="A6042" s="95" t="s">
        <v>90</v>
      </c>
      <c r="B6042" s="94" t="s">
        <v>90</v>
      </c>
      <c r="C6042" s="94" t="s">
        <v>90</v>
      </c>
      <c r="D6042" s="91">
        <v>0</v>
      </c>
    </row>
    <row r="6043" spans="1:4" s="7" customFormat="1">
      <c r="A6043" s="95" t="s">
        <v>90</v>
      </c>
      <c r="B6043" s="94" t="s">
        <v>90</v>
      </c>
      <c r="C6043" s="94" t="s">
        <v>90</v>
      </c>
      <c r="D6043" s="91">
        <v>0</v>
      </c>
    </row>
    <row r="6044" spans="1:4" s="7" customFormat="1">
      <c r="A6044" s="95" t="s">
        <v>90</v>
      </c>
      <c r="B6044" s="94" t="s">
        <v>90</v>
      </c>
      <c r="C6044" s="94" t="s">
        <v>90</v>
      </c>
      <c r="D6044" s="91">
        <v>0</v>
      </c>
    </row>
    <row r="6045" spans="1:4" s="7" customFormat="1">
      <c r="A6045" s="95" t="s">
        <v>90</v>
      </c>
      <c r="B6045" s="94" t="s">
        <v>90</v>
      </c>
      <c r="C6045" s="94" t="s">
        <v>90</v>
      </c>
      <c r="D6045" s="91">
        <v>0</v>
      </c>
    </row>
    <row r="6046" spans="1:4" s="7" customFormat="1">
      <c r="A6046" s="95" t="s">
        <v>90</v>
      </c>
      <c r="B6046" s="94" t="s">
        <v>90</v>
      </c>
      <c r="C6046" s="94" t="s">
        <v>90</v>
      </c>
      <c r="D6046" s="91">
        <v>0</v>
      </c>
    </row>
    <row r="6047" spans="1:4" s="7" customFormat="1">
      <c r="A6047" s="95" t="s">
        <v>90</v>
      </c>
      <c r="B6047" s="94" t="s">
        <v>90</v>
      </c>
      <c r="C6047" s="94" t="s">
        <v>90</v>
      </c>
      <c r="D6047" s="91">
        <v>0</v>
      </c>
    </row>
    <row r="6048" spans="1:4" s="7" customFormat="1">
      <c r="A6048" s="95" t="s">
        <v>90</v>
      </c>
      <c r="B6048" s="94" t="s">
        <v>90</v>
      </c>
      <c r="C6048" s="94" t="s">
        <v>90</v>
      </c>
      <c r="D6048" s="91">
        <v>0</v>
      </c>
    </row>
    <row r="6049" spans="1:4" s="7" customFormat="1">
      <c r="A6049" s="95" t="s">
        <v>90</v>
      </c>
      <c r="B6049" s="94" t="s">
        <v>90</v>
      </c>
      <c r="C6049" s="94" t="s">
        <v>90</v>
      </c>
      <c r="D6049" s="91">
        <v>0</v>
      </c>
    </row>
    <row r="6050" spans="1:4" s="7" customFormat="1">
      <c r="A6050" s="95" t="s">
        <v>90</v>
      </c>
      <c r="B6050" s="94" t="s">
        <v>90</v>
      </c>
      <c r="C6050" s="94" t="s">
        <v>90</v>
      </c>
      <c r="D6050" s="91">
        <v>0</v>
      </c>
    </row>
    <row r="6051" spans="1:4" s="7" customFormat="1">
      <c r="A6051" s="95" t="s">
        <v>90</v>
      </c>
      <c r="B6051" s="94" t="s">
        <v>90</v>
      </c>
      <c r="C6051" s="94" t="s">
        <v>90</v>
      </c>
      <c r="D6051" s="91">
        <v>0</v>
      </c>
    </row>
    <row r="6052" spans="1:4" s="7" customFormat="1">
      <c r="A6052" s="95" t="s">
        <v>90</v>
      </c>
      <c r="B6052" s="94" t="s">
        <v>90</v>
      </c>
      <c r="C6052" s="94" t="s">
        <v>90</v>
      </c>
      <c r="D6052" s="91">
        <v>0</v>
      </c>
    </row>
    <row r="6053" spans="1:4" s="7" customFormat="1">
      <c r="A6053" s="95" t="s">
        <v>90</v>
      </c>
      <c r="B6053" s="94" t="s">
        <v>90</v>
      </c>
      <c r="C6053" s="94" t="s">
        <v>90</v>
      </c>
      <c r="D6053" s="91">
        <v>0</v>
      </c>
    </row>
    <row r="6054" spans="1:4" s="7" customFormat="1">
      <c r="A6054" s="95" t="s">
        <v>90</v>
      </c>
      <c r="B6054" s="94" t="s">
        <v>90</v>
      </c>
      <c r="C6054" s="94" t="s">
        <v>90</v>
      </c>
      <c r="D6054" s="91">
        <v>0</v>
      </c>
    </row>
    <row r="6055" spans="1:4" s="7" customFormat="1">
      <c r="A6055" s="95" t="s">
        <v>90</v>
      </c>
      <c r="B6055" s="94" t="s">
        <v>90</v>
      </c>
      <c r="C6055" s="94" t="s">
        <v>90</v>
      </c>
      <c r="D6055" s="91">
        <v>0</v>
      </c>
    </row>
    <row r="6056" spans="1:4" s="7" customFormat="1">
      <c r="A6056" s="95" t="s">
        <v>90</v>
      </c>
      <c r="B6056" s="94" t="s">
        <v>90</v>
      </c>
      <c r="C6056" s="94" t="s">
        <v>90</v>
      </c>
      <c r="D6056" s="91">
        <v>0</v>
      </c>
    </row>
    <row r="6057" spans="1:4" s="7" customFormat="1">
      <c r="A6057" s="95" t="s">
        <v>90</v>
      </c>
      <c r="B6057" s="94" t="s">
        <v>90</v>
      </c>
      <c r="C6057" s="94" t="s">
        <v>90</v>
      </c>
      <c r="D6057" s="91">
        <v>0</v>
      </c>
    </row>
    <row r="6058" spans="1:4" s="7" customFormat="1">
      <c r="A6058" s="95" t="s">
        <v>90</v>
      </c>
      <c r="B6058" s="94" t="s">
        <v>90</v>
      </c>
      <c r="C6058" s="94" t="s">
        <v>90</v>
      </c>
      <c r="D6058" s="91">
        <v>0</v>
      </c>
    </row>
    <row r="6059" spans="1:4" s="7" customFormat="1">
      <c r="A6059" s="95" t="s">
        <v>90</v>
      </c>
      <c r="B6059" s="94" t="s">
        <v>90</v>
      </c>
      <c r="C6059" s="94" t="s">
        <v>90</v>
      </c>
      <c r="D6059" s="91">
        <v>0</v>
      </c>
    </row>
    <row r="6060" spans="1:4" s="7" customFormat="1">
      <c r="A6060" s="95" t="s">
        <v>90</v>
      </c>
      <c r="B6060" s="94" t="s">
        <v>90</v>
      </c>
      <c r="C6060" s="94" t="s">
        <v>90</v>
      </c>
      <c r="D6060" s="91">
        <v>0</v>
      </c>
    </row>
    <row r="6061" spans="1:4" s="7" customFormat="1">
      <c r="A6061" s="95" t="s">
        <v>90</v>
      </c>
      <c r="B6061" s="94" t="s">
        <v>90</v>
      </c>
      <c r="C6061" s="94" t="s">
        <v>90</v>
      </c>
      <c r="D6061" s="91">
        <v>0</v>
      </c>
    </row>
    <row r="6062" spans="1:4" s="7" customFormat="1">
      <c r="A6062" s="95" t="s">
        <v>90</v>
      </c>
      <c r="B6062" s="94" t="s">
        <v>90</v>
      </c>
      <c r="C6062" s="94" t="s">
        <v>90</v>
      </c>
      <c r="D6062" s="91">
        <v>0</v>
      </c>
    </row>
    <row r="6063" spans="1:4" s="7" customFormat="1">
      <c r="A6063" s="95" t="s">
        <v>90</v>
      </c>
      <c r="B6063" s="94" t="s">
        <v>90</v>
      </c>
      <c r="C6063" s="94" t="s">
        <v>90</v>
      </c>
      <c r="D6063" s="91">
        <v>0</v>
      </c>
    </row>
    <row r="6064" spans="1:4" s="7" customFormat="1">
      <c r="A6064" s="95" t="s">
        <v>90</v>
      </c>
      <c r="B6064" s="94" t="s">
        <v>90</v>
      </c>
      <c r="C6064" s="94" t="s">
        <v>90</v>
      </c>
      <c r="D6064" s="91">
        <v>0</v>
      </c>
    </row>
    <row r="6065" spans="1:4" s="7" customFormat="1">
      <c r="A6065" s="95" t="s">
        <v>90</v>
      </c>
      <c r="B6065" s="94" t="s">
        <v>90</v>
      </c>
      <c r="C6065" s="94" t="s">
        <v>90</v>
      </c>
      <c r="D6065" s="91">
        <v>0</v>
      </c>
    </row>
    <row r="6066" spans="1:4" s="7" customFormat="1">
      <c r="A6066" s="95" t="s">
        <v>90</v>
      </c>
      <c r="B6066" s="94" t="s">
        <v>90</v>
      </c>
      <c r="C6066" s="94" t="s">
        <v>90</v>
      </c>
      <c r="D6066" s="91">
        <v>0</v>
      </c>
    </row>
    <row r="6067" spans="1:4" s="7" customFormat="1">
      <c r="A6067" s="95" t="s">
        <v>90</v>
      </c>
      <c r="B6067" s="94" t="s">
        <v>90</v>
      </c>
      <c r="C6067" s="94" t="s">
        <v>90</v>
      </c>
      <c r="D6067" s="91">
        <v>0</v>
      </c>
    </row>
    <row r="6068" spans="1:4" s="7" customFormat="1">
      <c r="A6068" s="95" t="s">
        <v>90</v>
      </c>
      <c r="B6068" s="94" t="s">
        <v>90</v>
      </c>
      <c r="C6068" s="94" t="s">
        <v>90</v>
      </c>
      <c r="D6068" s="91">
        <v>0</v>
      </c>
    </row>
    <row r="6069" spans="1:4" s="7" customFormat="1">
      <c r="A6069" s="95" t="s">
        <v>90</v>
      </c>
      <c r="B6069" s="94" t="s">
        <v>90</v>
      </c>
      <c r="C6069" s="94" t="s">
        <v>90</v>
      </c>
      <c r="D6069" s="91">
        <v>0</v>
      </c>
    </row>
    <row r="6070" spans="1:4" s="7" customFormat="1">
      <c r="A6070" s="95" t="s">
        <v>90</v>
      </c>
      <c r="B6070" s="94" t="s">
        <v>90</v>
      </c>
      <c r="C6070" s="94" t="s">
        <v>90</v>
      </c>
      <c r="D6070" s="91">
        <v>0</v>
      </c>
    </row>
    <row r="6071" spans="1:4" s="7" customFormat="1">
      <c r="A6071" s="95" t="s">
        <v>90</v>
      </c>
      <c r="B6071" s="94" t="s">
        <v>90</v>
      </c>
      <c r="C6071" s="94" t="s">
        <v>90</v>
      </c>
      <c r="D6071" s="91">
        <v>0</v>
      </c>
    </row>
    <row r="6072" spans="1:4" s="7" customFormat="1">
      <c r="A6072" s="95" t="s">
        <v>90</v>
      </c>
      <c r="B6072" s="94" t="s">
        <v>90</v>
      </c>
      <c r="C6072" s="94" t="s">
        <v>90</v>
      </c>
      <c r="D6072" s="91">
        <v>0</v>
      </c>
    </row>
    <row r="6073" spans="1:4" s="7" customFormat="1">
      <c r="A6073" s="95" t="s">
        <v>90</v>
      </c>
      <c r="B6073" s="94" t="s">
        <v>90</v>
      </c>
      <c r="C6073" s="94" t="s">
        <v>90</v>
      </c>
      <c r="D6073" s="91">
        <v>0</v>
      </c>
    </row>
    <row r="6074" spans="1:4" s="7" customFormat="1">
      <c r="A6074" s="95" t="s">
        <v>90</v>
      </c>
      <c r="B6074" s="94" t="s">
        <v>90</v>
      </c>
      <c r="C6074" s="94" t="s">
        <v>90</v>
      </c>
      <c r="D6074" s="91">
        <v>0</v>
      </c>
    </row>
    <row r="6075" spans="1:4" s="7" customFormat="1">
      <c r="A6075" s="95" t="s">
        <v>90</v>
      </c>
      <c r="B6075" s="94" t="s">
        <v>90</v>
      </c>
      <c r="C6075" s="94" t="s">
        <v>90</v>
      </c>
      <c r="D6075" s="91">
        <v>0</v>
      </c>
    </row>
    <row r="6076" spans="1:4" s="7" customFormat="1">
      <c r="A6076" s="95" t="s">
        <v>90</v>
      </c>
      <c r="B6076" s="94" t="s">
        <v>90</v>
      </c>
      <c r="C6076" s="94" t="s">
        <v>90</v>
      </c>
      <c r="D6076" s="91">
        <v>0</v>
      </c>
    </row>
    <row r="6077" spans="1:4" s="7" customFormat="1">
      <c r="A6077" s="95" t="s">
        <v>90</v>
      </c>
      <c r="B6077" s="94" t="s">
        <v>90</v>
      </c>
      <c r="C6077" s="94" t="s">
        <v>90</v>
      </c>
      <c r="D6077" s="91">
        <v>0</v>
      </c>
    </row>
    <row r="6078" spans="1:4" s="7" customFormat="1">
      <c r="A6078" s="95" t="s">
        <v>90</v>
      </c>
      <c r="B6078" s="94" t="s">
        <v>90</v>
      </c>
      <c r="C6078" s="94" t="s">
        <v>90</v>
      </c>
      <c r="D6078" s="91">
        <v>0</v>
      </c>
    </row>
    <row r="6079" spans="1:4" s="7" customFormat="1">
      <c r="A6079" s="95" t="s">
        <v>90</v>
      </c>
      <c r="B6079" s="94" t="s">
        <v>90</v>
      </c>
      <c r="C6079" s="94" t="s">
        <v>90</v>
      </c>
      <c r="D6079" s="91">
        <v>0</v>
      </c>
    </row>
    <row r="6080" spans="1:4" s="7" customFormat="1">
      <c r="A6080" s="95" t="s">
        <v>90</v>
      </c>
      <c r="B6080" s="94" t="s">
        <v>90</v>
      </c>
      <c r="C6080" s="94" t="s">
        <v>90</v>
      </c>
      <c r="D6080" s="91">
        <v>0</v>
      </c>
    </row>
    <row r="6081" spans="1:4" s="7" customFormat="1">
      <c r="A6081" s="95" t="s">
        <v>90</v>
      </c>
      <c r="B6081" s="94" t="s">
        <v>90</v>
      </c>
      <c r="C6081" s="94" t="s">
        <v>90</v>
      </c>
      <c r="D6081" s="91">
        <v>0</v>
      </c>
    </row>
    <row r="6082" spans="1:4" s="7" customFormat="1">
      <c r="A6082" s="95" t="s">
        <v>90</v>
      </c>
      <c r="B6082" s="94" t="s">
        <v>90</v>
      </c>
      <c r="C6082" s="94" t="s">
        <v>90</v>
      </c>
      <c r="D6082" s="91">
        <v>0</v>
      </c>
    </row>
    <row r="6083" spans="1:4" s="7" customFormat="1">
      <c r="A6083" s="95" t="s">
        <v>90</v>
      </c>
      <c r="B6083" s="94" t="s">
        <v>90</v>
      </c>
      <c r="C6083" s="94" t="s">
        <v>90</v>
      </c>
      <c r="D6083" s="91">
        <v>0</v>
      </c>
    </row>
    <row r="6084" spans="1:4" s="7" customFormat="1">
      <c r="A6084" s="95" t="s">
        <v>90</v>
      </c>
      <c r="B6084" s="94" t="s">
        <v>90</v>
      </c>
      <c r="C6084" s="94" t="s">
        <v>90</v>
      </c>
      <c r="D6084" s="91">
        <v>0</v>
      </c>
    </row>
    <row r="6085" spans="1:4" s="7" customFormat="1">
      <c r="A6085" s="95" t="s">
        <v>90</v>
      </c>
      <c r="B6085" s="94" t="s">
        <v>90</v>
      </c>
      <c r="C6085" s="94" t="s">
        <v>90</v>
      </c>
      <c r="D6085" s="91">
        <v>0</v>
      </c>
    </row>
    <row r="6086" spans="1:4" s="7" customFormat="1">
      <c r="A6086" s="95" t="s">
        <v>90</v>
      </c>
      <c r="B6086" s="94" t="s">
        <v>90</v>
      </c>
      <c r="C6086" s="94" t="s">
        <v>90</v>
      </c>
      <c r="D6086" s="91">
        <v>0</v>
      </c>
    </row>
    <row r="6087" spans="1:4" s="7" customFormat="1">
      <c r="A6087" s="95" t="s">
        <v>90</v>
      </c>
      <c r="B6087" s="94" t="s">
        <v>90</v>
      </c>
      <c r="C6087" s="94" t="s">
        <v>90</v>
      </c>
      <c r="D6087" s="91">
        <v>0</v>
      </c>
    </row>
    <row r="6088" spans="1:4" s="7" customFormat="1">
      <c r="A6088" s="95" t="s">
        <v>90</v>
      </c>
      <c r="B6088" s="94" t="s">
        <v>90</v>
      </c>
      <c r="C6088" s="94" t="s">
        <v>90</v>
      </c>
      <c r="D6088" s="91">
        <v>0</v>
      </c>
    </row>
    <row r="6089" spans="1:4" s="7" customFormat="1">
      <c r="A6089" s="95" t="s">
        <v>90</v>
      </c>
      <c r="B6089" s="94" t="s">
        <v>90</v>
      </c>
      <c r="C6089" s="94" t="s">
        <v>90</v>
      </c>
      <c r="D6089" s="91">
        <v>0</v>
      </c>
    </row>
    <row r="6090" spans="1:4" s="7" customFormat="1">
      <c r="A6090" s="95" t="s">
        <v>90</v>
      </c>
      <c r="B6090" s="94" t="s">
        <v>90</v>
      </c>
      <c r="C6090" s="94" t="s">
        <v>90</v>
      </c>
      <c r="D6090" s="91">
        <v>0</v>
      </c>
    </row>
    <row r="6091" spans="1:4" s="7" customFormat="1">
      <c r="A6091" s="95" t="s">
        <v>90</v>
      </c>
      <c r="B6091" s="94" t="s">
        <v>90</v>
      </c>
      <c r="C6091" s="94" t="s">
        <v>90</v>
      </c>
      <c r="D6091" s="91">
        <v>0</v>
      </c>
    </row>
    <row r="6092" spans="1:4" s="7" customFormat="1">
      <c r="A6092" s="95" t="s">
        <v>90</v>
      </c>
      <c r="B6092" s="94" t="s">
        <v>90</v>
      </c>
      <c r="C6092" s="94" t="s">
        <v>90</v>
      </c>
      <c r="D6092" s="91">
        <v>0</v>
      </c>
    </row>
    <row r="6093" spans="1:4" s="7" customFormat="1">
      <c r="A6093" s="95" t="s">
        <v>90</v>
      </c>
      <c r="B6093" s="94" t="s">
        <v>90</v>
      </c>
      <c r="C6093" s="94" t="s">
        <v>90</v>
      </c>
      <c r="D6093" s="91">
        <v>0</v>
      </c>
    </row>
    <row r="6094" spans="1:4" s="7" customFormat="1">
      <c r="A6094" s="95" t="s">
        <v>90</v>
      </c>
      <c r="B6094" s="94" t="s">
        <v>90</v>
      </c>
      <c r="C6094" s="94" t="s">
        <v>90</v>
      </c>
      <c r="D6094" s="91">
        <v>0</v>
      </c>
    </row>
    <row r="6095" spans="1:4" s="7" customFormat="1">
      <c r="A6095" s="95" t="s">
        <v>90</v>
      </c>
      <c r="B6095" s="94" t="s">
        <v>90</v>
      </c>
      <c r="C6095" s="94" t="s">
        <v>90</v>
      </c>
      <c r="D6095" s="91">
        <v>0</v>
      </c>
    </row>
    <row r="6096" spans="1:4" s="7" customFormat="1">
      <c r="A6096" s="95" t="s">
        <v>90</v>
      </c>
      <c r="B6096" s="94" t="s">
        <v>90</v>
      </c>
      <c r="C6096" s="94" t="s">
        <v>90</v>
      </c>
      <c r="D6096" s="91">
        <v>0</v>
      </c>
    </row>
    <row r="6097" spans="1:4" s="7" customFormat="1">
      <c r="A6097" s="95" t="s">
        <v>90</v>
      </c>
      <c r="B6097" s="94" t="s">
        <v>90</v>
      </c>
      <c r="C6097" s="94" t="s">
        <v>90</v>
      </c>
      <c r="D6097" s="91">
        <v>0</v>
      </c>
    </row>
    <row r="6098" spans="1:4" s="7" customFormat="1">
      <c r="A6098" s="95" t="s">
        <v>90</v>
      </c>
      <c r="B6098" s="94" t="s">
        <v>90</v>
      </c>
      <c r="C6098" s="94" t="s">
        <v>90</v>
      </c>
      <c r="D6098" s="91">
        <v>0</v>
      </c>
    </row>
    <row r="6099" spans="1:4" s="7" customFormat="1">
      <c r="A6099" s="95" t="s">
        <v>90</v>
      </c>
      <c r="B6099" s="94" t="s">
        <v>90</v>
      </c>
      <c r="C6099" s="94" t="s">
        <v>90</v>
      </c>
      <c r="D6099" s="91">
        <v>0</v>
      </c>
    </row>
    <row r="6100" spans="1:4" s="7" customFormat="1">
      <c r="A6100" s="95" t="s">
        <v>90</v>
      </c>
      <c r="B6100" s="94" t="s">
        <v>90</v>
      </c>
      <c r="C6100" s="94" t="s">
        <v>90</v>
      </c>
      <c r="D6100" s="91">
        <v>0</v>
      </c>
    </row>
    <row r="6101" spans="1:4" s="7" customFormat="1">
      <c r="A6101" s="95" t="s">
        <v>90</v>
      </c>
      <c r="B6101" s="94" t="s">
        <v>90</v>
      </c>
      <c r="C6101" s="94" t="s">
        <v>90</v>
      </c>
      <c r="D6101" s="91">
        <v>0</v>
      </c>
    </row>
    <row r="6102" spans="1:4" s="7" customFormat="1">
      <c r="A6102" s="95" t="s">
        <v>90</v>
      </c>
      <c r="B6102" s="94" t="s">
        <v>90</v>
      </c>
      <c r="C6102" s="94" t="s">
        <v>90</v>
      </c>
      <c r="D6102" s="91">
        <v>0</v>
      </c>
    </row>
    <row r="6103" spans="1:4" s="7" customFormat="1">
      <c r="A6103" s="95" t="s">
        <v>90</v>
      </c>
      <c r="B6103" s="94" t="s">
        <v>90</v>
      </c>
      <c r="C6103" s="94" t="s">
        <v>90</v>
      </c>
      <c r="D6103" s="91">
        <v>0</v>
      </c>
    </row>
    <row r="6104" spans="1:4" s="7" customFormat="1">
      <c r="A6104" s="95" t="s">
        <v>90</v>
      </c>
      <c r="B6104" s="94" t="s">
        <v>90</v>
      </c>
      <c r="C6104" s="94" t="s">
        <v>90</v>
      </c>
      <c r="D6104" s="91">
        <v>0</v>
      </c>
    </row>
    <row r="6105" spans="1:4" s="7" customFormat="1">
      <c r="A6105" s="95" t="s">
        <v>90</v>
      </c>
      <c r="B6105" s="94" t="s">
        <v>90</v>
      </c>
      <c r="C6105" s="94" t="s">
        <v>90</v>
      </c>
      <c r="D6105" s="91">
        <v>0</v>
      </c>
    </row>
    <row r="6106" spans="1:4" s="7" customFormat="1">
      <c r="A6106" s="95" t="s">
        <v>90</v>
      </c>
      <c r="B6106" s="94" t="s">
        <v>90</v>
      </c>
      <c r="C6106" s="94" t="s">
        <v>90</v>
      </c>
      <c r="D6106" s="91">
        <v>0</v>
      </c>
    </row>
    <row r="6107" spans="1:4" s="7" customFormat="1">
      <c r="A6107" s="95" t="s">
        <v>90</v>
      </c>
      <c r="B6107" s="94" t="s">
        <v>90</v>
      </c>
      <c r="C6107" s="94" t="s">
        <v>90</v>
      </c>
      <c r="D6107" s="91">
        <v>0</v>
      </c>
    </row>
    <row r="6108" spans="1:4" s="7" customFormat="1">
      <c r="A6108" s="95" t="s">
        <v>90</v>
      </c>
      <c r="B6108" s="94" t="s">
        <v>90</v>
      </c>
      <c r="C6108" s="94" t="s">
        <v>90</v>
      </c>
      <c r="D6108" s="91">
        <v>0</v>
      </c>
    </row>
    <row r="6109" spans="1:4" s="7" customFormat="1">
      <c r="A6109" s="95" t="s">
        <v>90</v>
      </c>
      <c r="B6109" s="94" t="s">
        <v>90</v>
      </c>
      <c r="C6109" s="94" t="s">
        <v>90</v>
      </c>
      <c r="D6109" s="91">
        <v>0</v>
      </c>
    </row>
    <row r="6110" spans="1:4" s="7" customFormat="1">
      <c r="A6110" s="95" t="s">
        <v>90</v>
      </c>
      <c r="B6110" s="94" t="s">
        <v>90</v>
      </c>
      <c r="C6110" s="94" t="s">
        <v>90</v>
      </c>
      <c r="D6110" s="91">
        <v>0</v>
      </c>
    </row>
    <row r="6111" spans="1:4" s="7" customFormat="1">
      <c r="A6111" s="95" t="s">
        <v>90</v>
      </c>
      <c r="B6111" s="94" t="s">
        <v>90</v>
      </c>
      <c r="C6111" s="94" t="s">
        <v>90</v>
      </c>
      <c r="D6111" s="91">
        <v>0</v>
      </c>
    </row>
    <row r="6112" spans="1:4" s="7" customFormat="1">
      <c r="A6112" s="95" t="s">
        <v>90</v>
      </c>
      <c r="B6112" s="94" t="s">
        <v>90</v>
      </c>
      <c r="C6112" s="94" t="s">
        <v>90</v>
      </c>
      <c r="D6112" s="91">
        <v>0</v>
      </c>
    </row>
    <row r="6113" spans="1:4" s="7" customFormat="1">
      <c r="A6113" s="95" t="s">
        <v>90</v>
      </c>
      <c r="B6113" s="94" t="s">
        <v>90</v>
      </c>
      <c r="C6113" s="94" t="s">
        <v>90</v>
      </c>
      <c r="D6113" s="91">
        <v>0</v>
      </c>
    </row>
    <row r="6114" spans="1:4" s="7" customFormat="1">
      <c r="A6114" s="95" t="s">
        <v>90</v>
      </c>
      <c r="B6114" s="94" t="s">
        <v>90</v>
      </c>
      <c r="C6114" s="94" t="s">
        <v>90</v>
      </c>
      <c r="D6114" s="91">
        <v>0</v>
      </c>
    </row>
    <row r="6115" spans="1:4" s="7" customFormat="1">
      <c r="A6115" s="95" t="s">
        <v>90</v>
      </c>
      <c r="B6115" s="94" t="s">
        <v>90</v>
      </c>
      <c r="C6115" s="94" t="s">
        <v>90</v>
      </c>
      <c r="D6115" s="91">
        <v>0</v>
      </c>
    </row>
    <row r="6116" spans="1:4" s="7" customFormat="1">
      <c r="A6116" s="95" t="s">
        <v>90</v>
      </c>
      <c r="B6116" s="94" t="s">
        <v>90</v>
      </c>
      <c r="C6116" s="94" t="s">
        <v>90</v>
      </c>
      <c r="D6116" s="91">
        <v>0</v>
      </c>
    </row>
    <row r="6117" spans="1:4" s="7" customFormat="1">
      <c r="A6117" s="95" t="s">
        <v>90</v>
      </c>
      <c r="B6117" s="94" t="s">
        <v>90</v>
      </c>
      <c r="C6117" s="94" t="s">
        <v>90</v>
      </c>
      <c r="D6117" s="91">
        <v>0</v>
      </c>
    </row>
    <row r="6118" spans="1:4" s="7" customFormat="1">
      <c r="A6118" s="95" t="s">
        <v>90</v>
      </c>
      <c r="B6118" s="94" t="s">
        <v>90</v>
      </c>
      <c r="C6118" s="94" t="s">
        <v>90</v>
      </c>
      <c r="D6118" s="91">
        <v>0</v>
      </c>
    </row>
    <row r="6119" spans="1:4" s="7" customFormat="1">
      <c r="A6119" s="95" t="s">
        <v>90</v>
      </c>
      <c r="B6119" s="94" t="s">
        <v>90</v>
      </c>
      <c r="C6119" s="94" t="s">
        <v>90</v>
      </c>
      <c r="D6119" s="91">
        <v>0</v>
      </c>
    </row>
    <row r="6120" spans="1:4" s="7" customFormat="1">
      <c r="A6120" s="95" t="s">
        <v>90</v>
      </c>
      <c r="B6120" s="94" t="s">
        <v>90</v>
      </c>
      <c r="C6120" s="94" t="s">
        <v>90</v>
      </c>
      <c r="D6120" s="91">
        <v>0</v>
      </c>
    </row>
    <row r="6121" spans="1:4" s="7" customFormat="1">
      <c r="A6121" s="95" t="s">
        <v>90</v>
      </c>
      <c r="B6121" s="94" t="s">
        <v>90</v>
      </c>
      <c r="C6121" s="94" t="s">
        <v>90</v>
      </c>
      <c r="D6121" s="91">
        <v>0</v>
      </c>
    </row>
    <row r="6122" spans="1:4" s="7" customFormat="1">
      <c r="A6122" s="95" t="s">
        <v>90</v>
      </c>
      <c r="B6122" s="94" t="s">
        <v>90</v>
      </c>
      <c r="C6122" s="94" t="s">
        <v>90</v>
      </c>
      <c r="D6122" s="91">
        <v>0</v>
      </c>
    </row>
    <row r="6123" spans="1:4" s="7" customFormat="1">
      <c r="A6123" s="95" t="s">
        <v>90</v>
      </c>
      <c r="B6123" s="94" t="s">
        <v>90</v>
      </c>
      <c r="C6123" s="94" t="s">
        <v>90</v>
      </c>
      <c r="D6123" s="91">
        <v>0</v>
      </c>
    </row>
    <row r="6124" spans="1:4" s="7" customFormat="1">
      <c r="A6124" s="95" t="s">
        <v>90</v>
      </c>
      <c r="B6124" s="94" t="s">
        <v>90</v>
      </c>
      <c r="C6124" s="94" t="s">
        <v>90</v>
      </c>
      <c r="D6124" s="91">
        <v>0</v>
      </c>
    </row>
    <row r="6125" spans="1:4" s="7" customFormat="1">
      <c r="A6125" s="95" t="s">
        <v>90</v>
      </c>
      <c r="B6125" s="94" t="s">
        <v>90</v>
      </c>
      <c r="C6125" s="94" t="s">
        <v>90</v>
      </c>
      <c r="D6125" s="91">
        <v>0</v>
      </c>
    </row>
    <row r="6126" spans="1:4" s="7" customFormat="1">
      <c r="A6126" s="95" t="s">
        <v>90</v>
      </c>
      <c r="B6126" s="94" t="s">
        <v>90</v>
      </c>
      <c r="C6126" s="94" t="s">
        <v>90</v>
      </c>
      <c r="D6126" s="91">
        <v>0</v>
      </c>
    </row>
    <row r="6127" spans="1:4" s="7" customFormat="1">
      <c r="A6127" s="95" t="s">
        <v>90</v>
      </c>
      <c r="B6127" s="94" t="s">
        <v>90</v>
      </c>
      <c r="C6127" s="94" t="s">
        <v>90</v>
      </c>
      <c r="D6127" s="91">
        <v>0</v>
      </c>
    </row>
    <row r="6128" spans="1:4" s="7" customFormat="1">
      <c r="A6128" s="95" t="s">
        <v>90</v>
      </c>
      <c r="B6128" s="94" t="s">
        <v>90</v>
      </c>
      <c r="C6128" s="94" t="s">
        <v>90</v>
      </c>
      <c r="D6128" s="91">
        <v>0</v>
      </c>
    </row>
    <row r="6129" spans="1:4" s="7" customFormat="1">
      <c r="A6129" s="95" t="s">
        <v>90</v>
      </c>
      <c r="B6129" s="94" t="s">
        <v>90</v>
      </c>
      <c r="C6129" s="94" t="s">
        <v>90</v>
      </c>
      <c r="D6129" s="91">
        <v>0</v>
      </c>
    </row>
    <row r="6130" spans="1:4" s="7" customFormat="1">
      <c r="A6130" s="95" t="s">
        <v>90</v>
      </c>
      <c r="B6130" s="94" t="s">
        <v>90</v>
      </c>
      <c r="C6130" s="94" t="s">
        <v>90</v>
      </c>
      <c r="D6130" s="91">
        <v>0</v>
      </c>
    </row>
    <row r="6131" spans="1:4" s="7" customFormat="1">
      <c r="A6131" s="95" t="s">
        <v>90</v>
      </c>
      <c r="B6131" s="94" t="s">
        <v>90</v>
      </c>
      <c r="C6131" s="94" t="s">
        <v>90</v>
      </c>
      <c r="D6131" s="91">
        <v>0</v>
      </c>
    </row>
    <row r="6132" spans="1:4" s="7" customFormat="1">
      <c r="A6132" s="95" t="s">
        <v>90</v>
      </c>
      <c r="B6132" s="94" t="s">
        <v>90</v>
      </c>
      <c r="C6132" s="94" t="s">
        <v>90</v>
      </c>
      <c r="D6132" s="91">
        <v>0</v>
      </c>
    </row>
    <row r="6133" spans="1:4" s="7" customFormat="1">
      <c r="A6133" s="95" t="s">
        <v>90</v>
      </c>
      <c r="B6133" s="94" t="s">
        <v>90</v>
      </c>
      <c r="C6133" s="94" t="s">
        <v>90</v>
      </c>
      <c r="D6133" s="91">
        <v>0</v>
      </c>
    </row>
    <row r="6134" spans="1:4" s="7" customFormat="1">
      <c r="A6134" s="95" t="s">
        <v>90</v>
      </c>
      <c r="B6134" s="94" t="s">
        <v>90</v>
      </c>
      <c r="C6134" s="94" t="s">
        <v>90</v>
      </c>
      <c r="D6134" s="91">
        <v>0</v>
      </c>
    </row>
    <row r="6135" spans="1:4" s="7" customFormat="1">
      <c r="A6135" s="95" t="s">
        <v>90</v>
      </c>
      <c r="B6135" s="94" t="s">
        <v>90</v>
      </c>
      <c r="C6135" s="94" t="s">
        <v>90</v>
      </c>
      <c r="D6135" s="91">
        <v>0</v>
      </c>
    </row>
    <row r="6136" spans="1:4" s="7" customFormat="1">
      <c r="A6136" s="95" t="s">
        <v>90</v>
      </c>
      <c r="B6136" s="94" t="s">
        <v>90</v>
      </c>
      <c r="C6136" s="94" t="s">
        <v>90</v>
      </c>
      <c r="D6136" s="91">
        <v>0</v>
      </c>
    </row>
    <row r="6137" spans="1:4" s="7" customFormat="1">
      <c r="A6137" s="95" t="s">
        <v>90</v>
      </c>
      <c r="B6137" s="94" t="s">
        <v>90</v>
      </c>
      <c r="C6137" s="94" t="s">
        <v>90</v>
      </c>
      <c r="D6137" s="91">
        <v>0</v>
      </c>
    </row>
    <row r="6138" spans="1:4" s="7" customFormat="1">
      <c r="A6138" s="95" t="s">
        <v>90</v>
      </c>
      <c r="B6138" s="94" t="s">
        <v>90</v>
      </c>
      <c r="C6138" s="94" t="s">
        <v>90</v>
      </c>
      <c r="D6138" s="91">
        <v>0</v>
      </c>
    </row>
    <row r="6139" spans="1:4" s="7" customFormat="1">
      <c r="A6139" s="95" t="s">
        <v>90</v>
      </c>
      <c r="B6139" s="94" t="s">
        <v>90</v>
      </c>
      <c r="C6139" s="94" t="s">
        <v>90</v>
      </c>
      <c r="D6139" s="91">
        <v>0</v>
      </c>
    </row>
    <row r="6140" spans="1:4" s="7" customFormat="1">
      <c r="A6140" s="95" t="s">
        <v>90</v>
      </c>
      <c r="B6140" s="94" t="s">
        <v>90</v>
      </c>
      <c r="C6140" s="94" t="s">
        <v>90</v>
      </c>
      <c r="D6140" s="91">
        <v>0</v>
      </c>
    </row>
    <row r="6141" spans="1:4" s="7" customFormat="1">
      <c r="A6141" s="95" t="s">
        <v>90</v>
      </c>
      <c r="B6141" s="94" t="s">
        <v>90</v>
      </c>
      <c r="C6141" s="94" t="s">
        <v>90</v>
      </c>
      <c r="D6141" s="91">
        <v>0</v>
      </c>
    </row>
    <row r="6142" spans="1:4" s="7" customFormat="1">
      <c r="A6142" s="95" t="s">
        <v>90</v>
      </c>
      <c r="B6142" s="94" t="s">
        <v>90</v>
      </c>
      <c r="C6142" s="94" t="s">
        <v>90</v>
      </c>
      <c r="D6142" s="91">
        <v>0</v>
      </c>
    </row>
    <row r="6143" spans="1:4" s="7" customFormat="1">
      <c r="A6143" s="95" t="s">
        <v>90</v>
      </c>
      <c r="B6143" s="94" t="s">
        <v>90</v>
      </c>
      <c r="C6143" s="94" t="s">
        <v>90</v>
      </c>
      <c r="D6143" s="91">
        <v>0</v>
      </c>
    </row>
    <row r="6144" spans="1:4" s="7" customFormat="1">
      <c r="A6144" s="95" t="s">
        <v>90</v>
      </c>
      <c r="B6144" s="94" t="s">
        <v>90</v>
      </c>
      <c r="C6144" s="94" t="s">
        <v>90</v>
      </c>
      <c r="D6144" s="91">
        <v>0</v>
      </c>
    </row>
    <row r="6145" spans="1:4" s="7" customFormat="1">
      <c r="A6145" s="95" t="s">
        <v>90</v>
      </c>
      <c r="B6145" s="94" t="s">
        <v>90</v>
      </c>
      <c r="C6145" s="94" t="s">
        <v>90</v>
      </c>
      <c r="D6145" s="91">
        <v>0</v>
      </c>
    </row>
    <row r="6146" spans="1:4" s="7" customFormat="1">
      <c r="A6146" s="95" t="s">
        <v>90</v>
      </c>
      <c r="B6146" s="94" t="s">
        <v>90</v>
      </c>
      <c r="C6146" s="94" t="s">
        <v>90</v>
      </c>
      <c r="D6146" s="91">
        <v>0</v>
      </c>
    </row>
    <row r="6147" spans="1:4" s="7" customFormat="1">
      <c r="A6147" s="95" t="s">
        <v>90</v>
      </c>
      <c r="B6147" s="94" t="s">
        <v>90</v>
      </c>
      <c r="C6147" s="94" t="s">
        <v>90</v>
      </c>
      <c r="D6147" s="91">
        <v>0</v>
      </c>
    </row>
    <row r="6148" spans="1:4" s="7" customFormat="1">
      <c r="A6148" s="95" t="s">
        <v>90</v>
      </c>
      <c r="B6148" s="94" t="s">
        <v>90</v>
      </c>
      <c r="C6148" s="94" t="s">
        <v>90</v>
      </c>
      <c r="D6148" s="91">
        <v>0</v>
      </c>
    </row>
    <row r="6149" spans="1:4" s="7" customFormat="1">
      <c r="A6149" s="95" t="s">
        <v>90</v>
      </c>
      <c r="B6149" s="94" t="s">
        <v>90</v>
      </c>
      <c r="C6149" s="94" t="s">
        <v>90</v>
      </c>
      <c r="D6149" s="91">
        <v>0</v>
      </c>
    </row>
    <row r="6150" spans="1:4" s="7" customFormat="1">
      <c r="A6150" s="95" t="s">
        <v>90</v>
      </c>
      <c r="B6150" s="94" t="s">
        <v>90</v>
      </c>
      <c r="C6150" s="94" t="s">
        <v>90</v>
      </c>
      <c r="D6150" s="91">
        <v>0</v>
      </c>
    </row>
    <row r="6151" spans="1:4" s="7" customFormat="1">
      <c r="A6151" s="95" t="s">
        <v>90</v>
      </c>
      <c r="B6151" s="94" t="s">
        <v>90</v>
      </c>
      <c r="C6151" s="94" t="s">
        <v>90</v>
      </c>
      <c r="D6151" s="91">
        <v>0</v>
      </c>
    </row>
    <row r="6152" spans="1:4" s="7" customFormat="1">
      <c r="A6152" s="95" t="s">
        <v>90</v>
      </c>
      <c r="B6152" s="94" t="s">
        <v>90</v>
      </c>
      <c r="C6152" s="94" t="s">
        <v>90</v>
      </c>
      <c r="D6152" s="91">
        <v>0</v>
      </c>
    </row>
    <row r="6153" spans="1:4" s="7" customFormat="1">
      <c r="A6153" s="95" t="s">
        <v>90</v>
      </c>
      <c r="B6153" s="94" t="s">
        <v>90</v>
      </c>
      <c r="C6153" s="94" t="s">
        <v>90</v>
      </c>
      <c r="D6153" s="91">
        <v>0</v>
      </c>
    </row>
    <row r="6154" spans="1:4" s="7" customFormat="1">
      <c r="A6154" s="95" t="s">
        <v>90</v>
      </c>
      <c r="B6154" s="94" t="s">
        <v>90</v>
      </c>
      <c r="C6154" s="94" t="s">
        <v>90</v>
      </c>
      <c r="D6154" s="91">
        <v>0</v>
      </c>
    </row>
    <row r="6155" spans="1:4" s="7" customFormat="1">
      <c r="A6155" s="95" t="s">
        <v>90</v>
      </c>
      <c r="B6155" s="94" t="s">
        <v>90</v>
      </c>
      <c r="C6155" s="94" t="s">
        <v>90</v>
      </c>
      <c r="D6155" s="91">
        <v>0</v>
      </c>
    </row>
    <row r="6156" spans="1:4" s="7" customFormat="1">
      <c r="A6156" s="95" t="s">
        <v>90</v>
      </c>
      <c r="B6156" s="94" t="s">
        <v>90</v>
      </c>
      <c r="C6156" s="94" t="s">
        <v>90</v>
      </c>
      <c r="D6156" s="91">
        <v>0</v>
      </c>
    </row>
    <row r="6157" spans="1:4" s="7" customFormat="1">
      <c r="A6157" s="95" t="s">
        <v>90</v>
      </c>
      <c r="B6157" s="94" t="s">
        <v>90</v>
      </c>
      <c r="C6157" s="94" t="s">
        <v>90</v>
      </c>
      <c r="D6157" s="91">
        <v>0</v>
      </c>
    </row>
    <row r="6158" spans="1:4" s="7" customFormat="1">
      <c r="A6158" s="95" t="s">
        <v>90</v>
      </c>
      <c r="B6158" s="94" t="s">
        <v>90</v>
      </c>
      <c r="C6158" s="94" t="s">
        <v>90</v>
      </c>
      <c r="D6158" s="91">
        <v>0</v>
      </c>
    </row>
    <row r="6159" spans="1:4" s="7" customFormat="1">
      <c r="A6159" s="95" t="s">
        <v>90</v>
      </c>
      <c r="B6159" s="94" t="s">
        <v>90</v>
      </c>
      <c r="C6159" s="94" t="s">
        <v>90</v>
      </c>
      <c r="D6159" s="91">
        <v>0</v>
      </c>
    </row>
    <row r="6160" spans="1:4" s="7" customFormat="1">
      <c r="A6160" s="95" t="s">
        <v>90</v>
      </c>
      <c r="B6160" s="94" t="s">
        <v>90</v>
      </c>
      <c r="C6160" s="94" t="s">
        <v>90</v>
      </c>
      <c r="D6160" s="91">
        <v>0</v>
      </c>
    </row>
    <row r="6161" spans="1:4" s="7" customFormat="1">
      <c r="A6161" s="95" t="s">
        <v>90</v>
      </c>
      <c r="B6161" s="94" t="s">
        <v>90</v>
      </c>
      <c r="C6161" s="94" t="s">
        <v>90</v>
      </c>
      <c r="D6161" s="91">
        <v>0</v>
      </c>
    </row>
    <row r="6162" spans="1:4" s="7" customFormat="1">
      <c r="A6162" s="95" t="s">
        <v>90</v>
      </c>
      <c r="B6162" s="94" t="s">
        <v>90</v>
      </c>
      <c r="C6162" s="94" t="s">
        <v>90</v>
      </c>
      <c r="D6162" s="91">
        <v>0</v>
      </c>
    </row>
    <row r="6163" spans="1:4" s="7" customFormat="1">
      <c r="A6163" s="95" t="s">
        <v>90</v>
      </c>
      <c r="B6163" s="94" t="s">
        <v>90</v>
      </c>
      <c r="C6163" s="94" t="s">
        <v>90</v>
      </c>
      <c r="D6163" s="91">
        <v>0</v>
      </c>
    </row>
    <row r="6164" spans="1:4" s="7" customFormat="1">
      <c r="A6164" s="95" t="s">
        <v>90</v>
      </c>
      <c r="B6164" s="94" t="s">
        <v>90</v>
      </c>
      <c r="C6164" s="94" t="s">
        <v>90</v>
      </c>
      <c r="D6164" s="91">
        <v>0</v>
      </c>
    </row>
    <row r="6165" spans="1:4" s="7" customFormat="1">
      <c r="A6165" s="95" t="s">
        <v>90</v>
      </c>
      <c r="B6165" s="94" t="s">
        <v>90</v>
      </c>
      <c r="C6165" s="94" t="s">
        <v>90</v>
      </c>
      <c r="D6165" s="91">
        <v>0</v>
      </c>
    </row>
    <row r="6166" spans="1:4" s="7" customFormat="1">
      <c r="A6166" s="95" t="s">
        <v>90</v>
      </c>
      <c r="B6166" s="94" t="s">
        <v>90</v>
      </c>
      <c r="C6166" s="94" t="s">
        <v>90</v>
      </c>
      <c r="D6166" s="91">
        <v>0</v>
      </c>
    </row>
    <row r="6167" spans="1:4" s="7" customFormat="1">
      <c r="A6167" s="95" t="s">
        <v>90</v>
      </c>
      <c r="B6167" s="94" t="s">
        <v>90</v>
      </c>
      <c r="C6167" s="94" t="s">
        <v>90</v>
      </c>
      <c r="D6167" s="91">
        <v>0</v>
      </c>
    </row>
    <row r="6168" spans="1:4" s="7" customFormat="1">
      <c r="A6168" s="95" t="s">
        <v>90</v>
      </c>
      <c r="B6168" s="94" t="s">
        <v>90</v>
      </c>
      <c r="C6168" s="94" t="s">
        <v>90</v>
      </c>
      <c r="D6168" s="91">
        <v>0</v>
      </c>
    </row>
    <row r="6169" spans="1:4" s="7" customFormat="1">
      <c r="A6169" s="95" t="s">
        <v>90</v>
      </c>
      <c r="B6169" s="94" t="s">
        <v>90</v>
      </c>
      <c r="C6169" s="94" t="s">
        <v>90</v>
      </c>
      <c r="D6169" s="91">
        <v>0</v>
      </c>
    </row>
    <row r="6170" spans="1:4" s="7" customFormat="1">
      <c r="A6170" s="95" t="s">
        <v>90</v>
      </c>
      <c r="B6170" s="94" t="s">
        <v>90</v>
      </c>
      <c r="C6170" s="94" t="s">
        <v>90</v>
      </c>
      <c r="D6170" s="91">
        <v>0</v>
      </c>
    </row>
    <row r="6171" spans="1:4" s="7" customFormat="1">
      <c r="A6171" s="95" t="s">
        <v>90</v>
      </c>
      <c r="B6171" s="94" t="s">
        <v>90</v>
      </c>
      <c r="C6171" s="94" t="s">
        <v>90</v>
      </c>
      <c r="D6171" s="91">
        <v>0</v>
      </c>
    </row>
    <row r="6172" spans="1:4" s="7" customFormat="1">
      <c r="A6172" s="95" t="s">
        <v>90</v>
      </c>
      <c r="B6172" s="94" t="s">
        <v>90</v>
      </c>
      <c r="C6172" s="94" t="s">
        <v>90</v>
      </c>
      <c r="D6172" s="91">
        <v>0</v>
      </c>
    </row>
    <row r="6173" spans="1:4" s="7" customFormat="1">
      <c r="A6173" s="95" t="s">
        <v>90</v>
      </c>
      <c r="B6173" s="94" t="s">
        <v>90</v>
      </c>
      <c r="C6173" s="94" t="s">
        <v>90</v>
      </c>
      <c r="D6173" s="91">
        <v>0</v>
      </c>
    </row>
    <row r="6174" spans="1:4" s="7" customFormat="1">
      <c r="A6174" s="95" t="s">
        <v>90</v>
      </c>
      <c r="B6174" s="94" t="s">
        <v>90</v>
      </c>
      <c r="C6174" s="94" t="s">
        <v>90</v>
      </c>
      <c r="D6174" s="91">
        <v>0</v>
      </c>
    </row>
    <row r="6175" spans="1:4" s="7" customFormat="1">
      <c r="A6175" s="95" t="s">
        <v>90</v>
      </c>
      <c r="B6175" s="94" t="s">
        <v>90</v>
      </c>
      <c r="C6175" s="94" t="s">
        <v>90</v>
      </c>
      <c r="D6175" s="91">
        <v>0</v>
      </c>
    </row>
    <row r="6176" spans="1:4" s="7" customFormat="1">
      <c r="A6176" s="95" t="s">
        <v>90</v>
      </c>
      <c r="B6176" s="94" t="s">
        <v>90</v>
      </c>
      <c r="C6176" s="94" t="s">
        <v>90</v>
      </c>
      <c r="D6176" s="91">
        <v>0</v>
      </c>
    </row>
    <row r="6177" spans="1:4" s="7" customFormat="1">
      <c r="A6177" s="95" t="s">
        <v>90</v>
      </c>
      <c r="B6177" s="94" t="s">
        <v>90</v>
      </c>
      <c r="C6177" s="94" t="s">
        <v>90</v>
      </c>
      <c r="D6177" s="91">
        <v>0</v>
      </c>
    </row>
    <row r="6178" spans="1:4" s="7" customFormat="1">
      <c r="A6178" s="95" t="s">
        <v>90</v>
      </c>
      <c r="B6178" s="94" t="s">
        <v>90</v>
      </c>
      <c r="C6178" s="94" t="s">
        <v>90</v>
      </c>
      <c r="D6178" s="91">
        <v>0</v>
      </c>
    </row>
    <row r="6179" spans="1:4" s="7" customFormat="1">
      <c r="A6179" s="95" t="s">
        <v>90</v>
      </c>
      <c r="B6179" s="94" t="s">
        <v>90</v>
      </c>
      <c r="C6179" s="94" t="s">
        <v>90</v>
      </c>
      <c r="D6179" s="91">
        <v>0</v>
      </c>
    </row>
    <row r="6180" spans="1:4" s="7" customFormat="1">
      <c r="A6180" s="95" t="s">
        <v>90</v>
      </c>
      <c r="B6180" s="94" t="s">
        <v>90</v>
      </c>
      <c r="C6180" s="94" t="s">
        <v>90</v>
      </c>
      <c r="D6180" s="91">
        <v>0</v>
      </c>
    </row>
    <row r="6181" spans="1:4" s="7" customFormat="1">
      <c r="A6181" s="95" t="s">
        <v>90</v>
      </c>
      <c r="B6181" s="94" t="s">
        <v>90</v>
      </c>
      <c r="C6181" s="94" t="s">
        <v>90</v>
      </c>
      <c r="D6181" s="91">
        <v>0</v>
      </c>
    </row>
    <row r="6182" spans="1:4" s="7" customFormat="1">
      <c r="A6182" s="95" t="s">
        <v>90</v>
      </c>
      <c r="B6182" s="94" t="s">
        <v>90</v>
      </c>
      <c r="C6182" s="94" t="s">
        <v>90</v>
      </c>
      <c r="D6182" s="91">
        <v>0</v>
      </c>
    </row>
    <row r="6183" spans="1:4" s="7" customFormat="1">
      <c r="A6183" s="95" t="s">
        <v>90</v>
      </c>
      <c r="B6183" s="94" t="s">
        <v>90</v>
      </c>
      <c r="C6183" s="94" t="s">
        <v>90</v>
      </c>
      <c r="D6183" s="91">
        <v>0</v>
      </c>
    </row>
    <row r="6184" spans="1:4" s="7" customFormat="1">
      <c r="A6184" s="95" t="s">
        <v>90</v>
      </c>
      <c r="B6184" s="94" t="s">
        <v>90</v>
      </c>
      <c r="C6184" s="94" t="s">
        <v>90</v>
      </c>
      <c r="D6184" s="91">
        <v>0</v>
      </c>
    </row>
    <row r="6185" spans="1:4" s="7" customFormat="1">
      <c r="A6185" s="95" t="s">
        <v>90</v>
      </c>
      <c r="B6185" s="94" t="s">
        <v>90</v>
      </c>
      <c r="C6185" s="94" t="s">
        <v>90</v>
      </c>
      <c r="D6185" s="91">
        <v>0</v>
      </c>
    </row>
    <row r="6186" spans="1:4" s="7" customFormat="1">
      <c r="A6186" s="95" t="s">
        <v>90</v>
      </c>
      <c r="B6186" s="94" t="s">
        <v>90</v>
      </c>
      <c r="C6186" s="94" t="s">
        <v>90</v>
      </c>
      <c r="D6186" s="91">
        <v>0</v>
      </c>
    </row>
    <row r="6187" spans="1:4" s="7" customFormat="1">
      <c r="A6187" s="95" t="s">
        <v>90</v>
      </c>
      <c r="B6187" s="94" t="s">
        <v>90</v>
      </c>
      <c r="C6187" s="94" t="s">
        <v>90</v>
      </c>
      <c r="D6187" s="91">
        <v>0</v>
      </c>
    </row>
    <row r="6188" spans="1:4" s="7" customFormat="1">
      <c r="A6188" s="95" t="s">
        <v>90</v>
      </c>
      <c r="B6188" s="94" t="s">
        <v>90</v>
      </c>
      <c r="C6188" s="94" t="s">
        <v>90</v>
      </c>
      <c r="D6188" s="91">
        <v>0</v>
      </c>
    </row>
    <row r="6189" spans="1:4" s="7" customFormat="1">
      <c r="A6189" s="95" t="s">
        <v>90</v>
      </c>
      <c r="B6189" s="94" t="s">
        <v>90</v>
      </c>
      <c r="C6189" s="94" t="s">
        <v>90</v>
      </c>
      <c r="D6189" s="91">
        <v>0</v>
      </c>
    </row>
    <row r="6190" spans="1:4" s="7" customFormat="1">
      <c r="A6190" s="95" t="s">
        <v>90</v>
      </c>
      <c r="B6190" s="94" t="s">
        <v>90</v>
      </c>
      <c r="C6190" s="94" t="s">
        <v>90</v>
      </c>
      <c r="D6190" s="91">
        <v>0</v>
      </c>
    </row>
    <row r="6191" spans="1:4" s="7" customFormat="1">
      <c r="A6191" s="95" t="s">
        <v>90</v>
      </c>
      <c r="B6191" s="94" t="s">
        <v>90</v>
      </c>
      <c r="C6191" s="94" t="s">
        <v>90</v>
      </c>
      <c r="D6191" s="91">
        <v>0</v>
      </c>
    </row>
    <row r="6192" spans="1:4" s="7" customFormat="1">
      <c r="A6192" s="95" t="s">
        <v>90</v>
      </c>
      <c r="B6192" s="94" t="s">
        <v>90</v>
      </c>
      <c r="C6192" s="94" t="s">
        <v>90</v>
      </c>
      <c r="D6192" s="91">
        <v>0</v>
      </c>
    </row>
    <row r="6193" spans="1:4" s="7" customFormat="1">
      <c r="A6193" s="95" t="s">
        <v>90</v>
      </c>
      <c r="B6193" s="94" t="s">
        <v>90</v>
      </c>
      <c r="C6193" s="94" t="s">
        <v>90</v>
      </c>
      <c r="D6193" s="91">
        <v>0</v>
      </c>
    </row>
    <row r="6194" spans="1:4" s="7" customFormat="1">
      <c r="A6194" s="95" t="s">
        <v>90</v>
      </c>
      <c r="B6194" s="94" t="s">
        <v>90</v>
      </c>
      <c r="C6194" s="94" t="s">
        <v>90</v>
      </c>
      <c r="D6194" s="91">
        <v>0</v>
      </c>
    </row>
    <row r="6195" spans="1:4" s="7" customFormat="1">
      <c r="A6195" s="95" t="s">
        <v>90</v>
      </c>
      <c r="B6195" s="94" t="s">
        <v>90</v>
      </c>
      <c r="C6195" s="94" t="s">
        <v>90</v>
      </c>
      <c r="D6195" s="91">
        <v>0</v>
      </c>
    </row>
    <row r="6196" spans="1:4" s="7" customFormat="1">
      <c r="A6196" s="95" t="s">
        <v>90</v>
      </c>
      <c r="B6196" s="94" t="s">
        <v>90</v>
      </c>
      <c r="C6196" s="94" t="s">
        <v>90</v>
      </c>
      <c r="D6196" s="91">
        <v>0</v>
      </c>
    </row>
    <row r="6197" spans="1:4" s="7" customFormat="1">
      <c r="A6197" s="95" t="s">
        <v>90</v>
      </c>
      <c r="B6197" s="94" t="s">
        <v>90</v>
      </c>
      <c r="C6197" s="94" t="s">
        <v>90</v>
      </c>
      <c r="D6197" s="91">
        <v>0</v>
      </c>
    </row>
    <row r="6198" spans="1:4" s="7" customFormat="1">
      <c r="A6198" s="95" t="s">
        <v>90</v>
      </c>
      <c r="B6198" s="94" t="s">
        <v>90</v>
      </c>
      <c r="C6198" s="94" t="s">
        <v>90</v>
      </c>
      <c r="D6198" s="91">
        <v>0</v>
      </c>
    </row>
    <row r="6199" spans="1:4" s="7" customFormat="1">
      <c r="A6199" s="95" t="s">
        <v>90</v>
      </c>
      <c r="B6199" s="94" t="s">
        <v>90</v>
      </c>
      <c r="C6199" s="94" t="s">
        <v>90</v>
      </c>
      <c r="D6199" s="91">
        <v>0</v>
      </c>
    </row>
    <row r="6200" spans="1:4" s="7" customFormat="1">
      <c r="A6200" s="95" t="s">
        <v>90</v>
      </c>
      <c r="B6200" s="94" t="s">
        <v>90</v>
      </c>
      <c r="C6200" s="94" t="s">
        <v>90</v>
      </c>
      <c r="D6200" s="91">
        <v>0</v>
      </c>
    </row>
    <row r="6201" spans="1:4" s="7" customFormat="1">
      <c r="A6201" s="95" t="s">
        <v>90</v>
      </c>
      <c r="B6201" s="94" t="s">
        <v>90</v>
      </c>
      <c r="C6201" s="94" t="s">
        <v>90</v>
      </c>
      <c r="D6201" s="91">
        <v>0</v>
      </c>
    </row>
    <row r="6202" spans="1:4" s="7" customFormat="1">
      <c r="A6202" s="95" t="s">
        <v>90</v>
      </c>
      <c r="B6202" s="94" t="s">
        <v>90</v>
      </c>
      <c r="C6202" s="94" t="s">
        <v>90</v>
      </c>
      <c r="D6202" s="91">
        <v>0</v>
      </c>
    </row>
    <row r="6203" spans="1:4" s="7" customFormat="1">
      <c r="A6203" s="95" t="s">
        <v>90</v>
      </c>
      <c r="B6203" s="94" t="s">
        <v>90</v>
      </c>
      <c r="C6203" s="94" t="s">
        <v>90</v>
      </c>
      <c r="D6203" s="91">
        <v>0</v>
      </c>
    </row>
    <row r="6204" spans="1:4" s="7" customFormat="1">
      <c r="A6204" s="95" t="s">
        <v>90</v>
      </c>
      <c r="B6204" s="94" t="s">
        <v>90</v>
      </c>
      <c r="C6204" s="94" t="s">
        <v>90</v>
      </c>
      <c r="D6204" s="91">
        <v>0</v>
      </c>
    </row>
    <row r="6205" spans="1:4" s="7" customFormat="1">
      <c r="A6205" s="95" t="s">
        <v>90</v>
      </c>
      <c r="B6205" s="94" t="s">
        <v>90</v>
      </c>
      <c r="C6205" s="94" t="s">
        <v>90</v>
      </c>
      <c r="D6205" s="91">
        <v>0</v>
      </c>
    </row>
    <row r="6206" spans="1:4" s="7" customFormat="1">
      <c r="A6206" s="95" t="s">
        <v>90</v>
      </c>
      <c r="B6206" s="94" t="s">
        <v>90</v>
      </c>
      <c r="C6206" s="94" t="s">
        <v>90</v>
      </c>
      <c r="D6206" s="91">
        <v>0</v>
      </c>
    </row>
    <row r="6207" spans="1:4" s="7" customFormat="1">
      <c r="A6207" s="95" t="s">
        <v>90</v>
      </c>
      <c r="B6207" s="94" t="s">
        <v>90</v>
      </c>
      <c r="C6207" s="94" t="s">
        <v>90</v>
      </c>
      <c r="D6207" s="91">
        <v>0</v>
      </c>
    </row>
    <row r="6208" spans="1:4" s="7" customFormat="1">
      <c r="A6208" s="95" t="s">
        <v>90</v>
      </c>
      <c r="B6208" s="94" t="s">
        <v>90</v>
      </c>
      <c r="C6208" s="94" t="s">
        <v>90</v>
      </c>
      <c r="D6208" s="91">
        <v>0</v>
      </c>
    </row>
    <row r="6209" spans="1:4" s="7" customFormat="1">
      <c r="A6209" s="95" t="s">
        <v>90</v>
      </c>
      <c r="B6209" s="94" t="s">
        <v>90</v>
      </c>
      <c r="C6209" s="94" t="s">
        <v>90</v>
      </c>
      <c r="D6209" s="91">
        <v>0</v>
      </c>
    </row>
    <row r="6210" spans="1:4" s="7" customFormat="1">
      <c r="A6210" s="95" t="s">
        <v>90</v>
      </c>
      <c r="B6210" s="94" t="s">
        <v>90</v>
      </c>
      <c r="C6210" s="94" t="s">
        <v>90</v>
      </c>
      <c r="D6210" s="91">
        <v>0</v>
      </c>
    </row>
    <row r="6211" spans="1:4" s="7" customFormat="1">
      <c r="A6211" s="95" t="s">
        <v>90</v>
      </c>
      <c r="B6211" s="94" t="s">
        <v>90</v>
      </c>
      <c r="C6211" s="94" t="s">
        <v>90</v>
      </c>
      <c r="D6211" s="91">
        <v>0</v>
      </c>
    </row>
    <row r="6212" spans="1:4" s="7" customFormat="1">
      <c r="A6212" s="95" t="s">
        <v>90</v>
      </c>
      <c r="B6212" s="94" t="s">
        <v>90</v>
      </c>
      <c r="C6212" s="94" t="s">
        <v>90</v>
      </c>
      <c r="D6212" s="91">
        <v>0</v>
      </c>
    </row>
    <row r="6213" spans="1:4" s="7" customFormat="1">
      <c r="A6213" s="95" t="s">
        <v>90</v>
      </c>
      <c r="B6213" s="94" t="s">
        <v>90</v>
      </c>
      <c r="C6213" s="94" t="s">
        <v>90</v>
      </c>
      <c r="D6213" s="91">
        <v>0</v>
      </c>
    </row>
    <row r="6214" spans="1:4" s="7" customFormat="1">
      <c r="A6214" s="95" t="s">
        <v>90</v>
      </c>
      <c r="B6214" s="94" t="s">
        <v>90</v>
      </c>
      <c r="C6214" s="94" t="s">
        <v>90</v>
      </c>
      <c r="D6214" s="91">
        <v>0</v>
      </c>
    </row>
    <row r="6215" spans="1:4" s="7" customFormat="1">
      <c r="A6215" s="95" t="s">
        <v>90</v>
      </c>
      <c r="B6215" s="94" t="s">
        <v>90</v>
      </c>
      <c r="C6215" s="94" t="s">
        <v>90</v>
      </c>
      <c r="D6215" s="91">
        <v>0</v>
      </c>
    </row>
    <row r="6216" spans="1:4" s="7" customFormat="1">
      <c r="A6216" s="95" t="s">
        <v>90</v>
      </c>
      <c r="B6216" s="94" t="s">
        <v>90</v>
      </c>
      <c r="C6216" s="94" t="s">
        <v>90</v>
      </c>
      <c r="D6216" s="91">
        <v>0</v>
      </c>
    </row>
    <row r="6217" spans="1:4" s="7" customFormat="1">
      <c r="A6217" s="95" t="s">
        <v>90</v>
      </c>
      <c r="B6217" s="94" t="s">
        <v>90</v>
      </c>
      <c r="C6217" s="94" t="s">
        <v>90</v>
      </c>
      <c r="D6217" s="91">
        <v>0</v>
      </c>
    </row>
    <row r="6218" spans="1:4" s="7" customFormat="1">
      <c r="A6218" s="95" t="s">
        <v>90</v>
      </c>
      <c r="B6218" s="94" t="s">
        <v>90</v>
      </c>
      <c r="C6218" s="94" t="s">
        <v>90</v>
      </c>
      <c r="D6218" s="91">
        <v>0</v>
      </c>
    </row>
    <row r="6219" spans="1:4" s="7" customFormat="1">
      <c r="A6219" s="95" t="s">
        <v>90</v>
      </c>
      <c r="B6219" s="94" t="s">
        <v>90</v>
      </c>
      <c r="C6219" s="94" t="s">
        <v>90</v>
      </c>
      <c r="D6219" s="91">
        <v>0</v>
      </c>
    </row>
    <row r="6220" spans="1:4" s="7" customFormat="1">
      <c r="A6220" s="95" t="s">
        <v>90</v>
      </c>
      <c r="B6220" s="94" t="s">
        <v>90</v>
      </c>
      <c r="C6220" s="94" t="s">
        <v>90</v>
      </c>
      <c r="D6220" s="91">
        <v>0</v>
      </c>
    </row>
    <row r="6221" spans="1:4" s="7" customFormat="1">
      <c r="A6221" s="95" t="s">
        <v>90</v>
      </c>
      <c r="B6221" s="94" t="s">
        <v>90</v>
      </c>
      <c r="C6221" s="94" t="s">
        <v>90</v>
      </c>
      <c r="D6221" s="91">
        <v>0</v>
      </c>
    </row>
    <row r="6222" spans="1:4" s="7" customFormat="1">
      <c r="A6222" s="95" t="s">
        <v>90</v>
      </c>
      <c r="B6222" s="94" t="s">
        <v>90</v>
      </c>
      <c r="C6222" s="94" t="s">
        <v>90</v>
      </c>
      <c r="D6222" s="91">
        <v>0</v>
      </c>
    </row>
    <row r="6223" spans="1:4" s="7" customFormat="1">
      <c r="A6223" s="95" t="s">
        <v>90</v>
      </c>
      <c r="B6223" s="94" t="s">
        <v>90</v>
      </c>
      <c r="C6223" s="94" t="s">
        <v>90</v>
      </c>
      <c r="D6223" s="91">
        <v>0</v>
      </c>
    </row>
    <row r="6224" spans="1:4" s="7" customFormat="1">
      <c r="A6224" s="95" t="s">
        <v>90</v>
      </c>
      <c r="B6224" s="94" t="s">
        <v>90</v>
      </c>
      <c r="C6224" s="94" t="s">
        <v>90</v>
      </c>
      <c r="D6224" s="91">
        <v>0</v>
      </c>
    </row>
    <row r="6225" spans="1:4" s="7" customFormat="1">
      <c r="A6225" s="95" t="s">
        <v>90</v>
      </c>
      <c r="B6225" s="94" t="s">
        <v>90</v>
      </c>
      <c r="C6225" s="94" t="s">
        <v>90</v>
      </c>
      <c r="D6225" s="91">
        <v>0</v>
      </c>
    </row>
    <row r="6226" spans="1:4" s="7" customFormat="1">
      <c r="A6226" s="95" t="s">
        <v>90</v>
      </c>
      <c r="B6226" s="94" t="s">
        <v>90</v>
      </c>
      <c r="C6226" s="94" t="s">
        <v>90</v>
      </c>
      <c r="D6226" s="91">
        <v>0</v>
      </c>
    </row>
    <row r="6227" spans="1:4" s="7" customFormat="1">
      <c r="A6227" s="95" t="s">
        <v>90</v>
      </c>
      <c r="B6227" s="94" t="s">
        <v>90</v>
      </c>
      <c r="C6227" s="94" t="s">
        <v>90</v>
      </c>
      <c r="D6227" s="91">
        <v>0</v>
      </c>
    </row>
    <row r="6228" spans="1:4" s="7" customFormat="1">
      <c r="A6228" s="95" t="s">
        <v>90</v>
      </c>
      <c r="B6228" s="94" t="s">
        <v>90</v>
      </c>
      <c r="C6228" s="94" t="s">
        <v>90</v>
      </c>
      <c r="D6228" s="91">
        <v>0</v>
      </c>
    </row>
    <row r="6229" spans="1:4" s="7" customFormat="1">
      <c r="A6229" s="95" t="s">
        <v>90</v>
      </c>
      <c r="B6229" s="94" t="s">
        <v>90</v>
      </c>
      <c r="C6229" s="94" t="s">
        <v>90</v>
      </c>
      <c r="D6229" s="91">
        <v>0</v>
      </c>
    </row>
    <row r="6230" spans="1:4" s="7" customFormat="1">
      <c r="A6230" s="95" t="s">
        <v>90</v>
      </c>
      <c r="B6230" s="94" t="s">
        <v>90</v>
      </c>
      <c r="C6230" s="94" t="s">
        <v>90</v>
      </c>
      <c r="D6230" s="91">
        <v>0</v>
      </c>
    </row>
    <row r="6231" spans="1:4" s="7" customFormat="1">
      <c r="A6231" s="95" t="s">
        <v>90</v>
      </c>
      <c r="B6231" s="94" t="s">
        <v>90</v>
      </c>
      <c r="C6231" s="94" t="s">
        <v>90</v>
      </c>
      <c r="D6231" s="91">
        <v>0</v>
      </c>
    </row>
    <row r="6232" spans="1:4" s="7" customFormat="1">
      <c r="A6232" s="95" t="s">
        <v>90</v>
      </c>
      <c r="B6232" s="94" t="s">
        <v>90</v>
      </c>
      <c r="C6232" s="94" t="s">
        <v>90</v>
      </c>
      <c r="D6232" s="91">
        <v>0</v>
      </c>
    </row>
    <row r="6233" spans="1:4" s="7" customFormat="1">
      <c r="A6233" s="95" t="s">
        <v>90</v>
      </c>
      <c r="B6233" s="94" t="s">
        <v>90</v>
      </c>
      <c r="C6233" s="94" t="s">
        <v>90</v>
      </c>
      <c r="D6233" s="91">
        <v>0</v>
      </c>
    </row>
    <row r="6234" spans="1:4" s="7" customFormat="1">
      <c r="A6234" s="95" t="s">
        <v>90</v>
      </c>
      <c r="B6234" s="94" t="s">
        <v>90</v>
      </c>
      <c r="C6234" s="94" t="s">
        <v>90</v>
      </c>
      <c r="D6234" s="91">
        <v>0</v>
      </c>
    </row>
    <row r="6235" spans="1:4" s="7" customFormat="1">
      <c r="A6235" s="95" t="s">
        <v>90</v>
      </c>
      <c r="B6235" s="94" t="s">
        <v>90</v>
      </c>
      <c r="C6235" s="94" t="s">
        <v>90</v>
      </c>
      <c r="D6235" s="91">
        <v>0</v>
      </c>
    </row>
    <row r="6236" spans="1:4" s="7" customFormat="1">
      <c r="A6236" s="95" t="s">
        <v>90</v>
      </c>
      <c r="B6236" s="94" t="s">
        <v>90</v>
      </c>
      <c r="C6236" s="94" t="s">
        <v>90</v>
      </c>
      <c r="D6236" s="91">
        <v>0</v>
      </c>
    </row>
    <row r="6237" spans="1:4" s="7" customFormat="1">
      <c r="A6237" s="95" t="s">
        <v>90</v>
      </c>
      <c r="B6237" s="94" t="s">
        <v>90</v>
      </c>
      <c r="C6237" s="94" t="s">
        <v>90</v>
      </c>
      <c r="D6237" s="91">
        <v>0</v>
      </c>
    </row>
    <row r="6238" spans="1:4" s="7" customFormat="1">
      <c r="A6238" s="95" t="s">
        <v>90</v>
      </c>
      <c r="B6238" s="94" t="s">
        <v>90</v>
      </c>
      <c r="C6238" s="94" t="s">
        <v>90</v>
      </c>
      <c r="D6238" s="91">
        <v>0</v>
      </c>
    </row>
    <row r="6239" spans="1:4" s="7" customFormat="1">
      <c r="A6239" s="95" t="s">
        <v>90</v>
      </c>
      <c r="B6239" s="94" t="s">
        <v>90</v>
      </c>
      <c r="C6239" s="94" t="s">
        <v>90</v>
      </c>
      <c r="D6239" s="91">
        <v>0</v>
      </c>
    </row>
    <row r="6240" spans="1:4" s="7" customFormat="1">
      <c r="A6240" s="95" t="s">
        <v>90</v>
      </c>
      <c r="B6240" s="94" t="s">
        <v>90</v>
      </c>
      <c r="C6240" s="94" t="s">
        <v>90</v>
      </c>
      <c r="D6240" s="91">
        <v>0</v>
      </c>
    </row>
    <row r="6241" spans="1:4" s="7" customFormat="1">
      <c r="A6241" s="95" t="s">
        <v>90</v>
      </c>
      <c r="B6241" s="94" t="s">
        <v>90</v>
      </c>
      <c r="C6241" s="94" t="s">
        <v>90</v>
      </c>
      <c r="D6241" s="91">
        <v>0</v>
      </c>
    </row>
    <row r="6242" spans="1:4" s="7" customFormat="1">
      <c r="A6242" s="95" t="s">
        <v>90</v>
      </c>
      <c r="B6242" s="94" t="s">
        <v>90</v>
      </c>
      <c r="C6242" s="94" t="s">
        <v>90</v>
      </c>
      <c r="D6242" s="91">
        <v>0</v>
      </c>
    </row>
    <row r="6243" spans="1:4" s="7" customFormat="1">
      <c r="A6243" s="95" t="s">
        <v>90</v>
      </c>
      <c r="B6243" s="94" t="s">
        <v>90</v>
      </c>
      <c r="C6243" s="94" t="s">
        <v>90</v>
      </c>
      <c r="D6243" s="91">
        <v>0</v>
      </c>
    </row>
    <row r="6244" spans="1:4" s="7" customFormat="1">
      <c r="A6244" s="95" t="s">
        <v>90</v>
      </c>
      <c r="B6244" s="94" t="s">
        <v>90</v>
      </c>
      <c r="C6244" s="94" t="s">
        <v>90</v>
      </c>
      <c r="D6244" s="91">
        <v>0</v>
      </c>
    </row>
    <row r="6245" spans="1:4" s="7" customFormat="1">
      <c r="A6245" s="95" t="s">
        <v>90</v>
      </c>
      <c r="B6245" s="94" t="s">
        <v>90</v>
      </c>
      <c r="C6245" s="94" t="s">
        <v>90</v>
      </c>
      <c r="D6245" s="91">
        <v>0</v>
      </c>
    </row>
    <row r="6246" spans="1:4" s="7" customFormat="1">
      <c r="A6246" s="95" t="s">
        <v>90</v>
      </c>
      <c r="B6246" s="94" t="s">
        <v>90</v>
      </c>
      <c r="C6246" s="94" t="s">
        <v>90</v>
      </c>
      <c r="D6246" s="91">
        <v>0</v>
      </c>
    </row>
    <row r="6247" spans="1:4" s="7" customFormat="1">
      <c r="A6247" s="95" t="s">
        <v>90</v>
      </c>
      <c r="B6247" s="94" t="s">
        <v>90</v>
      </c>
      <c r="C6247" s="94" t="s">
        <v>90</v>
      </c>
      <c r="D6247" s="91">
        <v>0</v>
      </c>
    </row>
    <row r="6248" spans="1:4" s="7" customFormat="1">
      <c r="A6248" s="95" t="s">
        <v>90</v>
      </c>
      <c r="B6248" s="94" t="s">
        <v>90</v>
      </c>
      <c r="C6248" s="94" t="s">
        <v>90</v>
      </c>
      <c r="D6248" s="91">
        <v>0</v>
      </c>
    </row>
    <row r="6249" spans="1:4" s="7" customFormat="1">
      <c r="A6249" s="95" t="s">
        <v>90</v>
      </c>
      <c r="B6249" s="94" t="s">
        <v>90</v>
      </c>
      <c r="C6249" s="94" t="s">
        <v>90</v>
      </c>
      <c r="D6249" s="91">
        <v>0</v>
      </c>
    </row>
    <row r="6250" spans="1:4" s="7" customFormat="1">
      <c r="A6250" s="95" t="s">
        <v>90</v>
      </c>
      <c r="B6250" s="94" t="s">
        <v>90</v>
      </c>
      <c r="C6250" s="94" t="s">
        <v>90</v>
      </c>
      <c r="D6250" s="91">
        <v>0</v>
      </c>
    </row>
    <row r="6251" spans="1:4" s="7" customFormat="1">
      <c r="A6251" s="95" t="s">
        <v>90</v>
      </c>
      <c r="B6251" s="94" t="s">
        <v>90</v>
      </c>
      <c r="C6251" s="94" t="s">
        <v>90</v>
      </c>
      <c r="D6251" s="91">
        <v>0</v>
      </c>
    </row>
    <row r="6252" spans="1:4" s="7" customFormat="1">
      <c r="A6252" s="95" t="s">
        <v>90</v>
      </c>
      <c r="B6252" s="94" t="s">
        <v>90</v>
      </c>
      <c r="C6252" s="94" t="s">
        <v>90</v>
      </c>
      <c r="D6252" s="91">
        <v>0</v>
      </c>
    </row>
    <row r="6253" spans="1:4" s="7" customFormat="1">
      <c r="A6253" s="95" t="s">
        <v>90</v>
      </c>
      <c r="B6253" s="94" t="s">
        <v>90</v>
      </c>
      <c r="C6253" s="94" t="s">
        <v>90</v>
      </c>
      <c r="D6253" s="91">
        <v>0</v>
      </c>
    </row>
    <row r="6254" spans="1:4" s="7" customFormat="1">
      <c r="A6254" s="95" t="s">
        <v>90</v>
      </c>
      <c r="B6254" s="94" t="s">
        <v>90</v>
      </c>
      <c r="C6254" s="94" t="s">
        <v>90</v>
      </c>
      <c r="D6254" s="91">
        <v>0</v>
      </c>
    </row>
    <row r="6255" spans="1:4" s="7" customFormat="1">
      <c r="A6255" s="95" t="s">
        <v>90</v>
      </c>
      <c r="B6255" s="94" t="s">
        <v>90</v>
      </c>
      <c r="C6255" s="94" t="s">
        <v>90</v>
      </c>
      <c r="D6255" s="91">
        <v>0</v>
      </c>
    </row>
    <row r="6256" spans="1:4" s="7" customFormat="1">
      <c r="A6256" s="95" t="s">
        <v>90</v>
      </c>
      <c r="B6256" s="94" t="s">
        <v>90</v>
      </c>
      <c r="C6256" s="94" t="s">
        <v>90</v>
      </c>
      <c r="D6256" s="91">
        <v>0</v>
      </c>
    </row>
    <row r="6257" spans="1:4" s="7" customFormat="1">
      <c r="A6257" s="95" t="s">
        <v>90</v>
      </c>
      <c r="B6257" s="94" t="s">
        <v>90</v>
      </c>
      <c r="C6257" s="94" t="s">
        <v>90</v>
      </c>
      <c r="D6257" s="91">
        <v>0</v>
      </c>
    </row>
    <row r="6258" spans="1:4" s="7" customFormat="1">
      <c r="A6258" s="95" t="s">
        <v>90</v>
      </c>
      <c r="B6258" s="94" t="s">
        <v>90</v>
      </c>
      <c r="C6258" s="94" t="s">
        <v>90</v>
      </c>
      <c r="D6258" s="91">
        <v>0</v>
      </c>
    </row>
    <row r="6259" spans="1:4" s="7" customFormat="1">
      <c r="A6259" s="95" t="s">
        <v>90</v>
      </c>
      <c r="B6259" s="94" t="s">
        <v>90</v>
      </c>
      <c r="C6259" s="94" t="s">
        <v>90</v>
      </c>
      <c r="D6259" s="91">
        <v>0</v>
      </c>
    </row>
    <row r="6260" spans="1:4" s="7" customFormat="1">
      <c r="A6260" s="95" t="s">
        <v>90</v>
      </c>
      <c r="B6260" s="94" t="s">
        <v>90</v>
      </c>
      <c r="C6260" s="94" t="s">
        <v>90</v>
      </c>
      <c r="D6260" s="91">
        <v>0</v>
      </c>
    </row>
    <row r="6261" spans="1:4" s="7" customFormat="1">
      <c r="A6261" s="95" t="s">
        <v>90</v>
      </c>
      <c r="B6261" s="94" t="s">
        <v>90</v>
      </c>
      <c r="C6261" s="94" t="s">
        <v>90</v>
      </c>
      <c r="D6261" s="91">
        <v>0</v>
      </c>
    </row>
    <row r="6262" spans="1:4" s="7" customFormat="1">
      <c r="A6262" s="95" t="s">
        <v>90</v>
      </c>
      <c r="B6262" s="94" t="s">
        <v>90</v>
      </c>
      <c r="C6262" s="94" t="s">
        <v>90</v>
      </c>
      <c r="D6262" s="91">
        <v>0</v>
      </c>
    </row>
    <row r="6263" spans="1:4" s="7" customFormat="1">
      <c r="A6263" s="95" t="s">
        <v>90</v>
      </c>
      <c r="B6263" s="94" t="s">
        <v>90</v>
      </c>
      <c r="C6263" s="94" t="s">
        <v>90</v>
      </c>
      <c r="D6263" s="91">
        <v>0</v>
      </c>
    </row>
    <row r="6264" spans="1:4" s="7" customFormat="1">
      <c r="A6264" s="95" t="s">
        <v>90</v>
      </c>
      <c r="B6264" s="94" t="s">
        <v>90</v>
      </c>
      <c r="C6264" s="94" t="s">
        <v>90</v>
      </c>
      <c r="D6264" s="91">
        <v>0</v>
      </c>
    </row>
    <row r="6265" spans="1:4" s="7" customFormat="1">
      <c r="A6265" s="95" t="s">
        <v>90</v>
      </c>
      <c r="B6265" s="94" t="s">
        <v>90</v>
      </c>
      <c r="C6265" s="94" t="s">
        <v>90</v>
      </c>
      <c r="D6265" s="91">
        <v>0</v>
      </c>
    </row>
    <row r="6266" spans="1:4" s="7" customFormat="1">
      <c r="A6266" s="95" t="s">
        <v>90</v>
      </c>
      <c r="B6266" s="94" t="s">
        <v>90</v>
      </c>
      <c r="C6266" s="94" t="s">
        <v>90</v>
      </c>
      <c r="D6266" s="91">
        <v>0</v>
      </c>
    </row>
    <row r="6267" spans="1:4" s="7" customFormat="1">
      <c r="A6267" s="95" t="s">
        <v>90</v>
      </c>
      <c r="B6267" s="94" t="s">
        <v>90</v>
      </c>
      <c r="C6267" s="94" t="s">
        <v>90</v>
      </c>
      <c r="D6267" s="91">
        <v>0</v>
      </c>
    </row>
    <row r="6268" spans="1:4" s="7" customFormat="1">
      <c r="A6268" s="95" t="s">
        <v>90</v>
      </c>
      <c r="B6268" s="94" t="s">
        <v>90</v>
      </c>
      <c r="C6268" s="94" t="s">
        <v>90</v>
      </c>
      <c r="D6268" s="91">
        <v>0</v>
      </c>
    </row>
    <row r="6269" spans="1:4" s="7" customFormat="1">
      <c r="A6269" s="95" t="s">
        <v>90</v>
      </c>
      <c r="B6269" s="94" t="s">
        <v>90</v>
      </c>
      <c r="C6269" s="94" t="s">
        <v>90</v>
      </c>
      <c r="D6269" s="91">
        <v>0</v>
      </c>
    </row>
    <row r="6270" spans="1:4" s="7" customFormat="1">
      <c r="A6270" s="95" t="s">
        <v>90</v>
      </c>
      <c r="B6270" s="94" t="s">
        <v>90</v>
      </c>
      <c r="C6270" s="94" t="s">
        <v>90</v>
      </c>
      <c r="D6270" s="91">
        <v>0</v>
      </c>
    </row>
    <row r="6271" spans="1:4" s="7" customFormat="1">
      <c r="A6271" s="95" t="s">
        <v>90</v>
      </c>
      <c r="B6271" s="94" t="s">
        <v>90</v>
      </c>
      <c r="C6271" s="94" t="s">
        <v>90</v>
      </c>
      <c r="D6271" s="91">
        <v>0</v>
      </c>
    </row>
    <row r="6272" spans="1:4" s="7" customFormat="1">
      <c r="A6272" s="95" t="s">
        <v>90</v>
      </c>
      <c r="B6272" s="94" t="s">
        <v>90</v>
      </c>
      <c r="C6272" s="94" t="s">
        <v>90</v>
      </c>
      <c r="D6272" s="91">
        <v>0</v>
      </c>
    </row>
    <row r="6273" spans="1:4" s="7" customFormat="1">
      <c r="A6273" s="95" t="s">
        <v>90</v>
      </c>
      <c r="B6273" s="94" t="s">
        <v>90</v>
      </c>
      <c r="C6273" s="94" t="s">
        <v>90</v>
      </c>
      <c r="D6273" s="91">
        <v>0</v>
      </c>
    </row>
    <row r="6274" spans="1:4" s="7" customFormat="1">
      <c r="A6274" s="95" t="s">
        <v>90</v>
      </c>
      <c r="B6274" s="94" t="s">
        <v>90</v>
      </c>
      <c r="C6274" s="94" t="s">
        <v>90</v>
      </c>
      <c r="D6274" s="91">
        <v>0</v>
      </c>
    </row>
    <row r="6275" spans="1:4" s="7" customFormat="1">
      <c r="A6275" s="95" t="s">
        <v>90</v>
      </c>
      <c r="B6275" s="94" t="s">
        <v>90</v>
      </c>
      <c r="C6275" s="94" t="s">
        <v>90</v>
      </c>
      <c r="D6275" s="91">
        <v>0</v>
      </c>
    </row>
    <row r="6276" spans="1:4" s="7" customFormat="1">
      <c r="A6276" s="95" t="s">
        <v>90</v>
      </c>
      <c r="B6276" s="94" t="s">
        <v>90</v>
      </c>
      <c r="C6276" s="94" t="s">
        <v>90</v>
      </c>
      <c r="D6276" s="91">
        <v>0</v>
      </c>
    </row>
    <row r="6277" spans="1:4" s="7" customFormat="1">
      <c r="A6277" s="95" t="s">
        <v>90</v>
      </c>
      <c r="B6277" s="94" t="s">
        <v>90</v>
      </c>
      <c r="C6277" s="94" t="s">
        <v>90</v>
      </c>
      <c r="D6277" s="91">
        <v>0</v>
      </c>
    </row>
    <row r="6278" spans="1:4" s="7" customFormat="1">
      <c r="A6278" s="95" t="s">
        <v>90</v>
      </c>
      <c r="B6278" s="94" t="s">
        <v>90</v>
      </c>
      <c r="C6278" s="94" t="s">
        <v>90</v>
      </c>
      <c r="D6278" s="91">
        <v>0</v>
      </c>
    </row>
    <row r="6279" spans="1:4" s="7" customFormat="1">
      <c r="A6279" s="95" t="s">
        <v>90</v>
      </c>
      <c r="B6279" s="94" t="s">
        <v>90</v>
      </c>
      <c r="C6279" s="94" t="s">
        <v>90</v>
      </c>
      <c r="D6279" s="91">
        <v>0</v>
      </c>
    </row>
    <row r="6280" spans="1:4" s="7" customFormat="1">
      <c r="A6280" s="95" t="s">
        <v>90</v>
      </c>
      <c r="B6280" s="94" t="s">
        <v>90</v>
      </c>
      <c r="C6280" s="94" t="s">
        <v>90</v>
      </c>
      <c r="D6280" s="91">
        <v>0</v>
      </c>
    </row>
    <row r="6281" spans="1:4" s="7" customFormat="1">
      <c r="A6281" s="95" t="s">
        <v>90</v>
      </c>
      <c r="B6281" s="94" t="s">
        <v>90</v>
      </c>
      <c r="C6281" s="94" t="s">
        <v>90</v>
      </c>
      <c r="D6281" s="91">
        <v>0</v>
      </c>
    </row>
    <row r="6282" spans="1:4" s="7" customFormat="1">
      <c r="A6282" s="95" t="s">
        <v>90</v>
      </c>
      <c r="B6282" s="94" t="s">
        <v>90</v>
      </c>
      <c r="C6282" s="94" t="s">
        <v>90</v>
      </c>
      <c r="D6282" s="91">
        <v>0</v>
      </c>
    </row>
    <row r="6283" spans="1:4" s="7" customFormat="1">
      <c r="A6283" s="95" t="s">
        <v>90</v>
      </c>
      <c r="B6283" s="94" t="s">
        <v>90</v>
      </c>
      <c r="C6283" s="94" t="s">
        <v>90</v>
      </c>
      <c r="D6283" s="91">
        <v>0</v>
      </c>
    </row>
    <row r="6284" spans="1:4" s="7" customFormat="1">
      <c r="A6284" s="95" t="s">
        <v>90</v>
      </c>
      <c r="B6284" s="94" t="s">
        <v>90</v>
      </c>
      <c r="C6284" s="94" t="s">
        <v>90</v>
      </c>
      <c r="D6284" s="91">
        <v>0</v>
      </c>
    </row>
    <row r="6285" spans="1:4" s="7" customFormat="1">
      <c r="A6285" s="95" t="s">
        <v>90</v>
      </c>
      <c r="B6285" s="94" t="s">
        <v>90</v>
      </c>
      <c r="C6285" s="94" t="s">
        <v>90</v>
      </c>
      <c r="D6285" s="91">
        <v>0</v>
      </c>
    </row>
    <row r="6286" spans="1:4" s="7" customFormat="1">
      <c r="A6286" s="95" t="s">
        <v>90</v>
      </c>
      <c r="B6286" s="94" t="s">
        <v>90</v>
      </c>
      <c r="C6286" s="94" t="s">
        <v>90</v>
      </c>
      <c r="D6286" s="91">
        <v>0</v>
      </c>
    </row>
    <row r="6287" spans="1:4" s="7" customFormat="1">
      <c r="A6287" s="95" t="s">
        <v>90</v>
      </c>
      <c r="B6287" s="94" t="s">
        <v>90</v>
      </c>
      <c r="C6287" s="94" t="s">
        <v>90</v>
      </c>
      <c r="D6287" s="91">
        <v>0</v>
      </c>
    </row>
    <row r="6288" spans="1:4" s="7" customFormat="1">
      <c r="A6288" s="95" t="s">
        <v>90</v>
      </c>
      <c r="B6288" s="94" t="s">
        <v>90</v>
      </c>
      <c r="C6288" s="94" t="s">
        <v>90</v>
      </c>
      <c r="D6288" s="91">
        <v>0</v>
      </c>
    </row>
    <row r="6289" spans="1:4" s="7" customFormat="1">
      <c r="A6289" s="95" t="s">
        <v>90</v>
      </c>
      <c r="B6289" s="94" t="s">
        <v>90</v>
      </c>
      <c r="C6289" s="94" t="s">
        <v>90</v>
      </c>
      <c r="D6289" s="91">
        <v>0</v>
      </c>
    </row>
    <row r="6290" spans="1:4" s="7" customFormat="1">
      <c r="A6290" s="95" t="s">
        <v>90</v>
      </c>
      <c r="B6290" s="94" t="s">
        <v>90</v>
      </c>
      <c r="C6290" s="94" t="s">
        <v>90</v>
      </c>
      <c r="D6290" s="91">
        <v>0</v>
      </c>
    </row>
    <row r="6291" spans="1:4" s="7" customFormat="1">
      <c r="A6291" s="95" t="s">
        <v>90</v>
      </c>
      <c r="B6291" s="94" t="s">
        <v>90</v>
      </c>
      <c r="C6291" s="94" t="s">
        <v>90</v>
      </c>
      <c r="D6291" s="91">
        <v>0</v>
      </c>
    </row>
    <row r="6292" spans="1:4" s="7" customFormat="1">
      <c r="A6292" s="95" t="s">
        <v>90</v>
      </c>
      <c r="B6292" s="94" t="s">
        <v>90</v>
      </c>
      <c r="C6292" s="94" t="s">
        <v>90</v>
      </c>
      <c r="D6292" s="91">
        <v>0</v>
      </c>
    </row>
    <row r="6293" spans="1:4" s="7" customFormat="1">
      <c r="A6293" s="95" t="s">
        <v>90</v>
      </c>
      <c r="B6293" s="94" t="s">
        <v>90</v>
      </c>
      <c r="C6293" s="94" t="s">
        <v>90</v>
      </c>
      <c r="D6293" s="91">
        <v>0</v>
      </c>
    </row>
    <row r="6294" spans="1:4" s="7" customFormat="1">
      <c r="A6294" s="95" t="s">
        <v>90</v>
      </c>
      <c r="B6294" s="94" t="s">
        <v>90</v>
      </c>
      <c r="C6294" s="94" t="s">
        <v>90</v>
      </c>
      <c r="D6294" s="91">
        <v>0</v>
      </c>
    </row>
    <row r="6295" spans="1:4" s="7" customFormat="1">
      <c r="A6295" s="95" t="s">
        <v>90</v>
      </c>
      <c r="B6295" s="94" t="s">
        <v>90</v>
      </c>
      <c r="C6295" s="94" t="s">
        <v>90</v>
      </c>
      <c r="D6295" s="91">
        <v>0</v>
      </c>
    </row>
    <row r="6296" spans="1:4" s="7" customFormat="1">
      <c r="A6296" s="95" t="s">
        <v>90</v>
      </c>
      <c r="B6296" s="94" t="s">
        <v>90</v>
      </c>
      <c r="C6296" s="94" t="s">
        <v>90</v>
      </c>
      <c r="D6296" s="91">
        <v>0</v>
      </c>
    </row>
    <row r="6297" spans="1:4" s="7" customFormat="1">
      <c r="A6297" s="95" t="s">
        <v>90</v>
      </c>
      <c r="B6297" s="94" t="s">
        <v>90</v>
      </c>
      <c r="C6297" s="94" t="s">
        <v>90</v>
      </c>
      <c r="D6297" s="91">
        <v>0</v>
      </c>
    </row>
    <row r="6298" spans="1:4" s="7" customFormat="1">
      <c r="A6298" s="95" t="s">
        <v>90</v>
      </c>
      <c r="B6298" s="94" t="s">
        <v>90</v>
      </c>
      <c r="C6298" s="94" t="s">
        <v>90</v>
      </c>
      <c r="D6298" s="91">
        <v>0</v>
      </c>
    </row>
    <row r="6299" spans="1:4" s="7" customFormat="1">
      <c r="A6299" s="95" t="s">
        <v>90</v>
      </c>
      <c r="B6299" s="94" t="s">
        <v>90</v>
      </c>
      <c r="C6299" s="94" t="s">
        <v>90</v>
      </c>
      <c r="D6299" s="91">
        <v>0</v>
      </c>
    </row>
    <row r="6300" spans="1:4" s="7" customFormat="1">
      <c r="A6300" s="95" t="s">
        <v>90</v>
      </c>
      <c r="B6300" s="94" t="s">
        <v>90</v>
      </c>
      <c r="C6300" s="94" t="s">
        <v>90</v>
      </c>
      <c r="D6300" s="91">
        <v>0</v>
      </c>
    </row>
    <row r="6301" spans="1:4" s="7" customFormat="1">
      <c r="A6301" s="95" t="s">
        <v>90</v>
      </c>
      <c r="B6301" s="94" t="s">
        <v>90</v>
      </c>
      <c r="C6301" s="94" t="s">
        <v>90</v>
      </c>
      <c r="D6301" s="91">
        <v>0</v>
      </c>
    </row>
    <row r="6302" spans="1:4" s="7" customFormat="1">
      <c r="A6302" s="95" t="s">
        <v>90</v>
      </c>
      <c r="B6302" s="94" t="s">
        <v>90</v>
      </c>
      <c r="C6302" s="94" t="s">
        <v>90</v>
      </c>
      <c r="D6302" s="91">
        <v>0</v>
      </c>
    </row>
    <row r="6303" spans="1:4" s="7" customFormat="1">
      <c r="A6303" s="95" t="s">
        <v>90</v>
      </c>
      <c r="B6303" s="94" t="s">
        <v>90</v>
      </c>
      <c r="C6303" s="94" t="s">
        <v>90</v>
      </c>
      <c r="D6303" s="91">
        <v>0</v>
      </c>
    </row>
    <row r="6304" spans="1:4" s="7" customFormat="1">
      <c r="A6304" s="95" t="s">
        <v>90</v>
      </c>
      <c r="B6304" s="94" t="s">
        <v>90</v>
      </c>
      <c r="C6304" s="94" t="s">
        <v>90</v>
      </c>
      <c r="D6304" s="91">
        <v>0</v>
      </c>
    </row>
    <row r="6305" spans="1:4" s="7" customFormat="1">
      <c r="A6305" s="95" t="s">
        <v>90</v>
      </c>
      <c r="B6305" s="94" t="s">
        <v>90</v>
      </c>
      <c r="C6305" s="94" t="s">
        <v>90</v>
      </c>
      <c r="D6305" s="91">
        <v>0</v>
      </c>
    </row>
    <row r="6306" spans="1:4" s="7" customFormat="1">
      <c r="A6306" s="95" t="s">
        <v>90</v>
      </c>
      <c r="B6306" s="94" t="s">
        <v>90</v>
      </c>
      <c r="C6306" s="94" t="s">
        <v>90</v>
      </c>
      <c r="D6306" s="91">
        <v>0</v>
      </c>
    </row>
    <row r="6307" spans="1:4" s="7" customFormat="1">
      <c r="A6307" s="95" t="s">
        <v>90</v>
      </c>
      <c r="B6307" s="94" t="s">
        <v>90</v>
      </c>
      <c r="C6307" s="94" t="s">
        <v>90</v>
      </c>
      <c r="D6307" s="91">
        <v>0</v>
      </c>
    </row>
    <row r="6308" spans="1:4" s="7" customFormat="1">
      <c r="A6308" s="95" t="s">
        <v>90</v>
      </c>
      <c r="B6308" s="94" t="s">
        <v>90</v>
      </c>
      <c r="C6308" s="94" t="s">
        <v>90</v>
      </c>
      <c r="D6308" s="91">
        <v>0</v>
      </c>
    </row>
    <row r="6309" spans="1:4" s="7" customFormat="1">
      <c r="A6309" s="95" t="s">
        <v>90</v>
      </c>
      <c r="B6309" s="94" t="s">
        <v>90</v>
      </c>
      <c r="C6309" s="94" t="s">
        <v>90</v>
      </c>
      <c r="D6309" s="91">
        <v>0</v>
      </c>
    </row>
    <row r="6310" spans="1:4" s="7" customFormat="1">
      <c r="A6310" s="95" t="s">
        <v>90</v>
      </c>
      <c r="B6310" s="94" t="s">
        <v>90</v>
      </c>
      <c r="C6310" s="94" t="s">
        <v>90</v>
      </c>
      <c r="D6310" s="91">
        <v>0</v>
      </c>
    </row>
    <row r="6311" spans="1:4" s="7" customFormat="1">
      <c r="A6311" s="95" t="s">
        <v>90</v>
      </c>
      <c r="B6311" s="94" t="s">
        <v>90</v>
      </c>
      <c r="C6311" s="94" t="s">
        <v>90</v>
      </c>
      <c r="D6311" s="91">
        <v>0</v>
      </c>
    </row>
    <row r="6312" spans="1:4" s="7" customFormat="1">
      <c r="A6312" s="95" t="s">
        <v>90</v>
      </c>
      <c r="B6312" s="94" t="s">
        <v>90</v>
      </c>
      <c r="C6312" s="94" t="s">
        <v>90</v>
      </c>
      <c r="D6312" s="91">
        <v>0</v>
      </c>
    </row>
    <row r="6313" spans="1:4" s="7" customFormat="1">
      <c r="A6313" s="95" t="s">
        <v>90</v>
      </c>
      <c r="B6313" s="94" t="s">
        <v>90</v>
      </c>
      <c r="C6313" s="94" t="s">
        <v>90</v>
      </c>
      <c r="D6313" s="91">
        <v>0</v>
      </c>
    </row>
    <row r="6314" spans="1:4" s="7" customFormat="1">
      <c r="A6314" s="95" t="s">
        <v>90</v>
      </c>
      <c r="B6314" s="94" t="s">
        <v>90</v>
      </c>
      <c r="C6314" s="94" t="s">
        <v>90</v>
      </c>
      <c r="D6314" s="91">
        <v>0</v>
      </c>
    </row>
    <row r="6315" spans="1:4" s="7" customFormat="1">
      <c r="A6315" s="95" t="s">
        <v>90</v>
      </c>
      <c r="B6315" s="94" t="s">
        <v>90</v>
      </c>
      <c r="C6315" s="94" t="s">
        <v>90</v>
      </c>
      <c r="D6315" s="91">
        <v>0</v>
      </c>
    </row>
    <row r="6316" spans="1:4" s="7" customFormat="1">
      <c r="A6316" s="95" t="s">
        <v>90</v>
      </c>
      <c r="B6316" s="94" t="s">
        <v>90</v>
      </c>
      <c r="C6316" s="94" t="s">
        <v>90</v>
      </c>
      <c r="D6316" s="91">
        <v>0</v>
      </c>
    </row>
    <row r="6317" spans="1:4" s="7" customFormat="1">
      <c r="A6317" s="95" t="s">
        <v>90</v>
      </c>
      <c r="B6317" s="94" t="s">
        <v>90</v>
      </c>
      <c r="C6317" s="94" t="s">
        <v>90</v>
      </c>
      <c r="D6317" s="91">
        <v>0</v>
      </c>
    </row>
    <row r="6318" spans="1:4" s="7" customFormat="1">
      <c r="A6318" s="95" t="s">
        <v>90</v>
      </c>
      <c r="B6318" s="94" t="s">
        <v>90</v>
      </c>
      <c r="C6318" s="94" t="s">
        <v>90</v>
      </c>
      <c r="D6318" s="91">
        <v>0</v>
      </c>
    </row>
    <row r="6319" spans="1:4" s="7" customFormat="1">
      <c r="A6319" s="95" t="s">
        <v>90</v>
      </c>
      <c r="B6319" s="94" t="s">
        <v>90</v>
      </c>
      <c r="C6319" s="94" t="s">
        <v>90</v>
      </c>
      <c r="D6319" s="91">
        <v>0</v>
      </c>
    </row>
    <row r="6320" spans="1:4" s="7" customFormat="1">
      <c r="A6320" s="95" t="s">
        <v>90</v>
      </c>
      <c r="B6320" s="94" t="s">
        <v>90</v>
      </c>
      <c r="C6320" s="94" t="s">
        <v>90</v>
      </c>
      <c r="D6320" s="91">
        <v>0</v>
      </c>
    </row>
    <row r="6321" spans="1:4" s="7" customFormat="1">
      <c r="A6321" s="95" t="s">
        <v>90</v>
      </c>
      <c r="B6321" s="94" t="s">
        <v>90</v>
      </c>
      <c r="C6321" s="94" t="s">
        <v>90</v>
      </c>
      <c r="D6321" s="91">
        <v>0</v>
      </c>
    </row>
    <row r="6322" spans="1:4" s="7" customFormat="1">
      <c r="A6322" s="95" t="s">
        <v>90</v>
      </c>
      <c r="B6322" s="94" t="s">
        <v>90</v>
      </c>
      <c r="C6322" s="94" t="s">
        <v>90</v>
      </c>
      <c r="D6322" s="91">
        <v>0</v>
      </c>
    </row>
    <row r="6323" spans="1:4" s="7" customFormat="1">
      <c r="A6323" s="95" t="s">
        <v>90</v>
      </c>
      <c r="B6323" s="94" t="s">
        <v>90</v>
      </c>
      <c r="C6323" s="94" t="s">
        <v>90</v>
      </c>
      <c r="D6323" s="91">
        <v>0</v>
      </c>
    </row>
    <row r="6324" spans="1:4" s="7" customFormat="1">
      <c r="A6324" s="95" t="s">
        <v>90</v>
      </c>
      <c r="B6324" s="94" t="s">
        <v>90</v>
      </c>
      <c r="C6324" s="94" t="s">
        <v>90</v>
      </c>
      <c r="D6324" s="91">
        <v>0</v>
      </c>
    </row>
    <row r="6325" spans="1:4" s="7" customFormat="1">
      <c r="A6325" s="95" t="s">
        <v>90</v>
      </c>
      <c r="B6325" s="94" t="s">
        <v>90</v>
      </c>
      <c r="C6325" s="94" t="s">
        <v>90</v>
      </c>
      <c r="D6325" s="91">
        <v>0</v>
      </c>
    </row>
    <row r="6326" spans="1:4" s="7" customFormat="1">
      <c r="A6326" s="95" t="s">
        <v>90</v>
      </c>
      <c r="B6326" s="94" t="s">
        <v>90</v>
      </c>
      <c r="C6326" s="94" t="s">
        <v>90</v>
      </c>
      <c r="D6326" s="91">
        <v>0</v>
      </c>
    </row>
    <row r="6327" spans="1:4" s="7" customFormat="1">
      <c r="A6327" s="95" t="s">
        <v>90</v>
      </c>
      <c r="B6327" s="94" t="s">
        <v>90</v>
      </c>
      <c r="C6327" s="94" t="s">
        <v>90</v>
      </c>
      <c r="D6327" s="91">
        <v>0</v>
      </c>
    </row>
    <row r="6328" spans="1:4" s="7" customFormat="1">
      <c r="A6328" s="95" t="s">
        <v>90</v>
      </c>
      <c r="B6328" s="94" t="s">
        <v>90</v>
      </c>
      <c r="C6328" s="94" t="s">
        <v>90</v>
      </c>
      <c r="D6328" s="91">
        <v>0</v>
      </c>
    </row>
    <row r="6329" spans="1:4" s="7" customFormat="1">
      <c r="A6329" s="95" t="s">
        <v>90</v>
      </c>
      <c r="B6329" s="94" t="s">
        <v>90</v>
      </c>
      <c r="C6329" s="94" t="s">
        <v>90</v>
      </c>
      <c r="D6329" s="91">
        <v>0</v>
      </c>
    </row>
    <row r="6330" spans="1:4" s="7" customFormat="1">
      <c r="A6330" s="95" t="s">
        <v>90</v>
      </c>
      <c r="B6330" s="94" t="s">
        <v>90</v>
      </c>
      <c r="C6330" s="94" t="s">
        <v>90</v>
      </c>
      <c r="D6330" s="91">
        <v>0</v>
      </c>
    </row>
    <row r="6331" spans="1:4" s="7" customFormat="1">
      <c r="A6331" s="95" t="s">
        <v>90</v>
      </c>
      <c r="B6331" s="94" t="s">
        <v>90</v>
      </c>
      <c r="C6331" s="94" t="s">
        <v>90</v>
      </c>
      <c r="D6331" s="91">
        <v>0</v>
      </c>
    </row>
    <row r="6332" spans="1:4" s="7" customFormat="1">
      <c r="A6332" s="95" t="s">
        <v>90</v>
      </c>
      <c r="B6332" s="94" t="s">
        <v>90</v>
      </c>
      <c r="C6332" s="94" t="s">
        <v>90</v>
      </c>
      <c r="D6332" s="91">
        <v>0</v>
      </c>
    </row>
    <row r="6333" spans="1:4" s="7" customFormat="1">
      <c r="A6333" s="95" t="s">
        <v>90</v>
      </c>
      <c r="B6333" s="94" t="s">
        <v>90</v>
      </c>
      <c r="C6333" s="94" t="s">
        <v>90</v>
      </c>
      <c r="D6333" s="91">
        <v>0</v>
      </c>
    </row>
    <row r="6334" spans="1:4" s="7" customFormat="1">
      <c r="A6334" s="95" t="s">
        <v>90</v>
      </c>
      <c r="B6334" s="94" t="s">
        <v>90</v>
      </c>
      <c r="C6334" s="94" t="s">
        <v>90</v>
      </c>
      <c r="D6334" s="91">
        <v>0</v>
      </c>
    </row>
    <row r="6335" spans="1:4" s="7" customFormat="1">
      <c r="A6335" s="95" t="s">
        <v>90</v>
      </c>
      <c r="B6335" s="94" t="s">
        <v>90</v>
      </c>
      <c r="C6335" s="94" t="s">
        <v>90</v>
      </c>
      <c r="D6335" s="91">
        <v>0</v>
      </c>
    </row>
    <row r="6336" spans="1:4" s="7" customFormat="1">
      <c r="A6336" s="95" t="s">
        <v>90</v>
      </c>
      <c r="B6336" s="94" t="s">
        <v>90</v>
      </c>
      <c r="C6336" s="94" t="s">
        <v>90</v>
      </c>
      <c r="D6336" s="91">
        <v>0</v>
      </c>
    </row>
    <row r="6337" spans="1:4" s="7" customFormat="1">
      <c r="A6337" s="95" t="s">
        <v>90</v>
      </c>
      <c r="B6337" s="94" t="s">
        <v>90</v>
      </c>
      <c r="C6337" s="94" t="s">
        <v>90</v>
      </c>
      <c r="D6337" s="91">
        <v>0</v>
      </c>
    </row>
    <row r="6338" spans="1:4" s="7" customFormat="1">
      <c r="A6338" s="95" t="s">
        <v>90</v>
      </c>
      <c r="B6338" s="94" t="s">
        <v>90</v>
      </c>
      <c r="C6338" s="94" t="s">
        <v>90</v>
      </c>
      <c r="D6338" s="91">
        <v>0</v>
      </c>
    </row>
    <row r="6339" spans="1:4" s="7" customFormat="1">
      <c r="A6339" s="95" t="s">
        <v>90</v>
      </c>
      <c r="B6339" s="94" t="s">
        <v>90</v>
      </c>
      <c r="C6339" s="94" t="s">
        <v>90</v>
      </c>
      <c r="D6339" s="91">
        <v>0</v>
      </c>
    </row>
    <row r="6340" spans="1:4" s="7" customFormat="1">
      <c r="A6340" s="95" t="s">
        <v>90</v>
      </c>
      <c r="B6340" s="94" t="s">
        <v>90</v>
      </c>
      <c r="C6340" s="94" t="s">
        <v>90</v>
      </c>
      <c r="D6340" s="91">
        <v>0</v>
      </c>
    </row>
    <row r="6341" spans="1:4" s="7" customFormat="1">
      <c r="A6341" s="95" t="s">
        <v>90</v>
      </c>
      <c r="B6341" s="94" t="s">
        <v>90</v>
      </c>
      <c r="C6341" s="94" t="s">
        <v>90</v>
      </c>
      <c r="D6341" s="91">
        <v>0</v>
      </c>
    </row>
    <row r="6342" spans="1:4" s="7" customFormat="1">
      <c r="A6342" s="95" t="s">
        <v>90</v>
      </c>
      <c r="B6342" s="94" t="s">
        <v>90</v>
      </c>
      <c r="C6342" s="94" t="s">
        <v>90</v>
      </c>
      <c r="D6342" s="91">
        <v>0</v>
      </c>
    </row>
    <row r="6343" spans="1:4" s="7" customFormat="1">
      <c r="A6343" s="95" t="s">
        <v>90</v>
      </c>
      <c r="B6343" s="94" t="s">
        <v>90</v>
      </c>
      <c r="C6343" s="94" t="s">
        <v>90</v>
      </c>
      <c r="D6343" s="91">
        <v>0</v>
      </c>
    </row>
    <row r="6344" spans="1:4" s="7" customFormat="1">
      <c r="A6344" s="95" t="s">
        <v>90</v>
      </c>
      <c r="B6344" s="94" t="s">
        <v>90</v>
      </c>
      <c r="C6344" s="94" t="s">
        <v>90</v>
      </c>
      <c r="D6344" s="91">
        <v>0</v>
      </c>
    </row>
    <row r="6345" spans="1:4" s="7" customFormat="1">
      <c r="A6345" s="95" t="s">
        <v>90</v>
      </c>
      <c r="B6345" s="94" t="s">
        <v>90</v>
      </c>
      <c r="C6345" s="94" t="s">
        <v>90</v>
      </c>
      <c r="D6345" s="91">
        <v>0</v>
      </c>
    </row>
    <row r="6346" spans="1:4" s="7" customFormat="1">
      <c r="A6346" s="95" t="s">
        <v>90</v>
      </c>
      <c r="B6346" s="94" t="s">
        <v>90</v>
      </c>
      <c r="C6346" s="94" t="s">
        <v>90</v>
      </c>
      <c r="D6346" s="91">
        <v>0</v>
      </c>
    </row>
    <row r="6347" spans="1:4" s="7" customFormat="1">
      <c r="A6347" s="95" t="s">
        <v>90</v>
      </c>
      <c r="B6347" s="94" t="s">
        <v>90</v>
      </c>
      <c r="C6347" s="94" t="s">
        <v>90</v>
      </c>
      <c r="D6347" s="91">
        <v>0</v>
      </c>
    </row>
    <row r="6348" spans="1:4" s="7" customFormat="1">
      <c r="A6348" s="95" t="s">
        <v>90</v>
      </c>
      <c r="B6348" s="94" t="s">
        <v>90</v>
      </c>
      <c r="C6348" s="94" t="s">
        <v>90</v>
      </c>
      <c r="D6348" s="91">
        <v>0</v>
      </c>
    </row>
    <row r="6349" spans="1:4" s="7" customFormat="1">
      <c r="A6349" s="95" t="s">
        <v>90</v>
      </c>
      <c r="B6349" s="94" t="s">
        <v>90</v>
      </c>
      <c r="C6349" s="94" t="s">
        <v>90</v>
      </c>
      <c r="D6349" s="91">
        <v>0</v>
      </c>
    </row>
    <row r="6350" spans="1:4" s="7" customFormat="1">
      <c r="A6350" s="95" t="s">
        <v>90</v>
      </c>
      <c r="B6350" s="94" t="s">
        <v>90</v>
      </c>
      <c r="C6350" s="94" t="s">
        <v>90</v>
      </c>
      <c r="D6350" s="91">
        <v>0</v>
      </c>
    </row>
    <row r="6351" spans="1:4" s="7" customFormat="1">
      <c r="A6351" s="95" t="s">
        <v>90</v>
      </c>
      <c r="B6351" s="94" t="s">
        <v>90</v>
      </c>
      <c r="C6351" s="94" t="s">
        <v>90</v>
      </c>
      <c r="D6351" s="91">
        <v>0</v>
      </c>
    </row>
    <row r="6352" spans="1:4" s="7" customFormat="1">
      <c r="A6352" s="95" t="s">
        <v>90</v>
      </c>
      <c r="B6352" s="94" t="s">
        <v>90</v>
      </c>
      <c r="C6352" s="94" t="s">
        <v>90</v>
      </c>
      <c r="D6352" s="91">
        <v>0</v>
      </c>
    </row>
    <row r="6353" spans="1:4" s="7" customFormat="1">
      <c r="A6353" s="95" t="s">
        <v>90</v>
      </c>
      <c r="B6353" s="94" t="s">
        <v>90</v>
      </c>
      <c r="C6353" s="94" t="s">
        <v>90</v>
      </c>
      <c r="D6353" s="91">
        <v>0</v>
      </c>
    </row>
    <row r="6354" spans="1:4" s="7" customFormat="1">
      <c r="A6354" s="95" t="s">
        <v>90</v>
      </c>
      <c r="B6354" s="94" t="s">
        <v>90</v>
      </c>
      <c r="C6354" s="94" t="s">
        <v>90</v>
      </c>
      <c r="D6354" s="91">
        <v>0</v>
      </c>
    </row>
    <row r="6355" spans="1:4" s="7" customFormat="1">
      <c r="A6355" s="95" t="s">
        <v>90</v>
      </c>
      <c r="B6355" s="94" t="s">
        <v>90</v>
      </c>
      <c r="C6355" s="94" t="s">
        <v>90</v>
      </c>
      <c r="D6355" s="91">
        <v>0</v>
      </c>
    </row>
    <row r="6356" spans="1:4" s="7" customFormat="1">
      <c r="A6356" s="95" t="s">
        <v>90</v>
      </c>
      <c r="B6356" s="94" t="s">
        <v>90</v>
      </c>
      <c r="C6356" s="94" t="s">
        <v>90</v>
      </c>
      <c r="D6356" s="91">
        <v>0</v>
      </c>
    </row>
    <row r="6357" spans="1:4" s="7" customFormat="1">
      <c r="A6357" s="95" t="s">
        <v>90</v>
      </c>
      <c r="B6357" s="94" t="s">
        <v>90</v>
      </c>
      <c r="C6357" s="94" t="s">
        <v>90</v>
      </c>
      <c r="D6357" s="91">
        <v>0</v>
      </c>
    </row>
    <row r="6358" spans="1:4" s="7" customFormat="1">
      <c r="A6358" s="95" t="s">
        <v>90</v>
      </c>
      <c r="B6358" s="94" t="s">
        <v>90</v>
      </c>
      <c r="C6358" s="94" t="s">
        <v>90</v>
      </c>
      <c r="D6358" s="91">
        <v>0</v>
      </c>
    </row>
    <row r="6359" spans="1:4" s="7" customFormat="1">
      <c r="A6359" s="95" t="s">
        <v>90</v>
      </c>
      <c r="B6359" s="94" t="s">
        <v>90</v>
      </c>
      <c r="C6359" s="94" t="s">
        <v>90</v>
      </c>
      <c r="D6359" s="91">
        <v>0</v>
      </c>
    </row>
    <row r="6360" spans="1:4" s="7" customFormat="1">
      <c r="A6360" s="95" t="s">
        <v>90</v>
      </c>
      <c r="B6360" s="94" t="s">
        <v>90</v>
      </c>
      <c r="C6360" s="94" t="s">
        <v>90</v>
      </c>
      <c r="D6360" s="91">
        <v>0</v>
      </c>
    </row>
    <row r="6361" spans="1:4" s="7" customFormat="1">
      <c r="A6361" s="95" t="s">
        <v>90</v>
      </c>
      <c r="B6361" s="94" t="s">
        <v>90</v>
      </c>
      <c r="C6361" s="94" t="s">
        <v>90</v>
      </c>
      <c r="D6361" s="91">
        <v>0</v>
      </c>
    </row>
    <row r="6362" spans="1:4" s="7" customFormat="1">
      <c r="A6362" s="95" t="s">
        <v>90</v>
      </c>
      <c r="B6362" s="94" t="s">
        <v>90</v>
      </c>
      <c r="C6362" s="94" t="s">
        <v>90</v>
      </c>
      <c r="D6362" s="91">
        <v>0</v>
      </c>
    </row>
    <row r="6363" spans="1:4" s="7" customFormat="1">
      <c r="A6363" s="95" t="s">
        <v>90</v>
      </c>
      <c r="B6363" s="94" t="s">
        <v>90</v>
      </c>
      <c r="C6363" s="94" t="s">
        <v>90</v>
      </c>
      <c r="D6363" s="91">
        <v>0</v>
      </c>
    </row>
    <row r="6364" spans="1:4" s="7" customFormat="1">
      <c r="A6364" s="95" t="s">
        <v>90</v>
      </c>
      <c r="B6364" s="94" t="s">
        <v>90</v>
      </c>
      <c r="C6364" s="94" t="s">
        <v>90</v>
      </c>
      <c r="D6364" s="91">
        <v>0</v>
      </c>
    </row>
    <row r="6365" spans="1:4" s="7" customFormat="1">
      <c r="A6365" s="95" t="s">
        <v>90</v>
      </c>
      <c r="B6365" s="94" t="s">
        <v>90</v>
      </c>
      <c r="C6365" s="94" t="s">
        <v>90</v>
      </c>
      <c r="D6365" s="91">
        <v>0</v>
      </c>
    </row>
    <row r="6366" spans="1:4" s="7" customFormat="1">
      <c r="A6366" s="95" t="s">
        <v>90</v>
      </c>
      <c r="B6366" s="94" t="s">
        <v>90</v>
      </c>
      <c r="C6366" s="94" t="s">
        <v>90</v>
      </c>
      <c r="D6366" s="91">
        <v>0</v>
      </c>
    </row>
    <row r="6367" spans="1:4" s="7" customFormat="1">
      <c r="A6367" s="95" t="s">
        <v>90</v>
      </c>
      <c r="B6367" s="94" t="s">
        <v>90</v>
      </c>
      <c r="C6367" s="94" t="s">
        <v>90</v>
      </c>
      <c r="D6367" s="91">
        <v>0</v>
      </c>
    </row>
    <row r="6368" spans="1:4" s="7" customFormat="1">
      <c r="A6368" s="95" t="s">
        <v>90</v>
      </c>
      <c r="B6368" s="94" t="s">
        <v>90</v>
      </c>
      <c r="C6368" s="94" t="s">
        <v>90</v>
      </c>
      <c r="D6368" s="91">
        <v>0</v>
      </c>
    </row>
    <row r="6369" spans="1:4" s="7" customFormat="1">
      <c r="A6369" s="95" t="s">
        <v>90</v>
      </c>
      <c r="B6369" s="94" t="s">
        <v>90</v>
      </c>
      <c r="C6369" s="94" t="s">
        <v>90</v>
      </c>
      <c r="D6369" s="91">
        <v>0</v>
      </c>
    </row>
    <row r="6370" spans="1:4" s="7" customFormat="1">
      <c r="A6370" s="95" t="s">
        <v>90</v>
      </c>
      <c r="B6370" s="94" t="s">
        <v>90</v>
      </c>
      <c r="C6370" s="94" t="s">
        <v>90</v>
      </c>
      <c r="D6370" s="91">
        <v>0</v>
      </c>
    </row>
    <row r="6371" spans="1:4" s="7" customFormat="1">
      <c r="A6371" s="95" t="s">
        <v>90</v>
      </c>
      <c r="B6371" s="94" t="s">
        <v>90</v>
      </c>
      <c r="C6371" s="94" t="s">
        <v>90</v>
      </c>
      <c r="D6371" s="91">
        <v>0</v>
      </c>
    </row>
    <row r="6372" spans="1:4" s="7" customFormat="1">
      <c r="A6372" s="95" t="s">
        <v>90</v>
      </c>
      <c r="B6372" s="94" t="s">
        <v>90</v>
      </c>
      <c r="C6372" s="94" t="s">
        <v>90</v>
      </c>
      <c r="D6372" s="91">
        <v>0</v>
      </c>
    </row>
    <row r="6373" spans="1:4" s="7" customFormat="1">
      <c r="A6373" s="95" t="s">
        <v>90</v>
      </c>
      <c r="B6373" s="94" t="s">
        <v>90</v>
      </c>
      <c r="C6373" s="94" t="s">
        <v>90</v>
      </c>
      <c r="D6373" s="91">
        <v>0</v>
      </c>
    </row>
    <row r="6374" spans="1:4" s="7" customFormat="1">
      <c r="A6374" s="95" t="s">
        <v>90</v>
      </c>
      <c r="B6374" s="94" t="s">
        <v>90</v>
      </c>
      <c r="C6374" s="94" t="s">
        <v>90</v>
      </c>
      <c r="D6374" s="91">
        <v>0</v>
      </c>
    </row>
    <row r="6375" spans="1:4" s="7" customFormat="1">
      <c r="A6375" s="95" t="s">
        <v>90</v>
      </c>
      <c r="B6375" s="94" t="s">
        <v>90</v>
      </c>
      <c r="C6375" s="94" t="s">
        <v>90</v>
      </c>
      <c r="D6375" s="91">
        <v>0</v>
      </c>
    </row>
    <row r="6376" spans="1:4" s="7" customFormat="1">
      <c r="A6376" s="95" t="s">
        <v>90</v>
      </c>
      <c r="B6376" s="94" t="s">
        <v>90</v>
      </c>
      <c r="C6376" s="94" t="s">
        <v>90</v>
      </c>
      <c r="D6376" s="91">
        <v>0</v>
      </c>
    </row>
    <row r="6377" spans="1:4" s="7" customFormat="1">
      <c r="A6377" s="95" t="s">
        <v>90</v>
      </c>
      <c r="B6377" s="94" t="s">
        <v>90</v>
      </c>
      <c r="C6377" s="94" t="s">
        <v>90</v>
      </c>
      <c r="D6377" s="91">
        <v>0</v>
      </c>
    </row>
    <row r="6378" spans="1:4" s="7" customFormat="1">
      <c r="A6378" s="95" t="s">
        <v>90</v>
      </c>
      <c r="B6378" s="94" t="s">
        <v>90</v>
      </c>
      <c r="C6378" s="94" t="s">
        <v>90</v>
      </c>
      <c r="D6378" s="91">
        <v>0</v>
      </c>
    </row>
    <row r="6379" spans="1:4" s="7" customFormat="1">
      <c r="A6379" s="95" t="s">
        <v>90</v>
      </c>
      <c r="B6379" s="94" t="s">
        <v>90</v>
      </c>
      <c r="C6379" s="94" t="s">
        <v>90</v>
      </c>
      <c r="D6379" s="91">
        <v>0</v>
      </c>
    </row>
    <row r="6380" spans="1:4" s="7" customFormat="1">
      <c r="A6380" s="95" t="s">
        <v>90</v>
      </c>
      <c r="B6380" s="94" t="s">
        <v>90</v>
      </c>
      <c r="C6380" s="94" t="s">
        <v>90</v>
      </c>
      <c r="D6380" s="91">
        <v>0</v>
      </c>
    </row>
    <row r="6381" spans="1:4" s="7" customFormat="1">
      <c r="A6381" s="95" t="s">
        <v>90</v>
      </c>
      <c r="B6381" s="94" t="s">
        <v>90</v>
      </c>
      <c r="C6381" s="94" t="s">
        <v>90</v>
      </c>
      <c r="D6381" s="91">
        <v>0</v>
      </c>
    </row>
    <row r="6382" spans="1:4" s="7" customFormat="1">
      <c r="A6382" s="95" t="s">
        <v>90</v>
      </c>
      <c r="B6382" s="94" t="s">
        <v>90</v>
      </c>
      <c r="C6382" s="94" t="s">
        <v>90</v>
      </c>
      <c r="D6382" s="91">
        <v>0</v>
      </c>
    </row>
    <row r="6383" spans="1:4" s="7" customFormat="1">
      <c r="A6383" s="95" t="s">
        <v>90</v>
      </c>
      <c r="B6383" s="94" t="s">
        <v>90</v>
      </c>
      <c r="C6383" s="94" t="s">
        <v>90</v>
      </c>
      <c r="D6383" s="91">
        <v>0</v>
      </c>
    </row>
    <row r="6384" spans="1:4" s="7" customFormat="1">
      <c r="A6384" s="95" t="s">
        <v>90</v>
      </c>
      <c r="B6384" s="94" t="s">
        <v>90</v>
      </c>
      <c r="C6384" s="94" t="s">
        <v>90</v>
      </c>
      <c r="D6384" s="91">
        <v>0</v>
      </c>
    </row>
    <row r="6385" spans="1:4" s="7" customFormat="1">
      <c r="A6385" s="95" t="s">
        <v>90</v>
      </c>
      <c r="B6385" s="94" t="s">
        <v>90</v>
      </c>
      <c r="C6385" s="94" t="s">
        <v>90</v>
      </c>
      <c r="D6385" s="91">
        <v>0</v>
      </c>
    </row>
    <row r="6386" spans="1:4" s="7" customFormat="1">
      <c r="A6386" s="95" t="s">
        <v>90</v>
      </c>
      <c r="B6386" s="94" t="s">
        <v>90</v>
      </c>
      <c r="C6386" s="94" t="s">
        <v>90</v>
      </c>
      <c r="D6386" s="91">
        <v>0</v>
      </c>
    </row>
    <row r="6387" spans="1:4" s="7" customFormat="1">
      <c r="A6387" s="95" t="s">
        <v>90</v>
      </c>
      <c r="B6387" s="94" t="s">
        <v>90</v>
      </c>
      <c r="C6387" s="94" t="s">
        <v>90</v>
      </c>
      <c r="D6387" s="91">
        <v>0</v>
      </c>
    </row>
    <row r="6388" spans="1:4" s="7" customFormat="1">
      <c r="A6388" s="95" t="s">
        <v>90</v>
      </c>
      <c r="B6388" s="94" t="s">
        <v>90</v>
      </c>
      <c r="C6388" s="94" t="s">
        <v>90</v>
      </c>
      <c r="D6388" s="91">
        <v>0</v>
      </c>
    </row>
    <row r="6389" spans="1:4" s="7" customFormat="1">
      <c r="A6389" s="95" t="s">
        <v>90</v>
      </c>
      <c r="B6389" s="94" t="s">
        <v>90</v>
      </c>
      <c r="C6389" s="94" t="s">
        <v>90</v>
      </c>
      <c r="D6389" s="91">
        <v>0</v>
      </c>
    </row>
    <row r="6390" spans="1:4" s="7" customFormat="1">
      <c r="A6390" s="95" t="s">
        <v>90</v>
      </c>
      <c r="B6390" s="94" t="s">
        <v>90</v>
      </c>
      <c r="C6390" s="94" t="s">
        <v>90</v>
      </c>
      <c r="D6390" s="91">
        <v>0</v>
      </c>
    </row>
    <row r="6391" spans="1:4" s="7" customFormat="1">
      <c r="A6391" s="95" t="s">
        <v>90</v>
      </c>
      <c r="B6391" s="94" t="s">
        <v>90</v>
      </c>
      <c r="C6391" s="94" t="s">
        <v>90</v>
      </c>
      <c r="D6391" s="91">
        <v>0</v>
      </c>
    </row>
    <row r="6392" spans="1:4" s="7" customFormat="1">
      <c r="A6392" s="95" t="s">
        <v>90</v>
      </c>
      <c r="B6392" s="94" t="s">
        <v>90</v>
      </c>
      <c r="C6392" s="94" t="s">
        <v>90</v>
      </c>
      <c r="D6392" s="91">
        <v>0</v>
      </c>
    </row>
    <row r="6393" spans="1:4" s="7" customFormat="1">
      <c r="A6393" s="95" t="s">
        <v>90</v>
      </c>
      <c r="B6393" s="94" t="s">
        <v>90</v>
      </c>
      <c r="C6393" s="94" t="s">
        <v>90</v>
      </c>
      <c r="D6393" s="91">
        <v>0</v>
      </c>
    </row>
    <row r="6394" spans="1:4" s="7" customFormat="1">
      <c r="A6394" s="95" t="s">
        <v>90</v>
      </c>
      <c r="B6394" s="94" t="s">
        <v>90</v>
      </c>
      <c r="C6394" s="94" t="s">
        <v>90</v>
      </c>
      <c r="D6394" s="91">
        <v>0</v>
      </c>
    </row>
    <row r="6395" spans="1:4" s="7" customFormat="1">
      <c r="A6395" s="95" t="s">
        <v>90</v>
      </c>
      <c r="B6395" s="94" t="s">
        <v>90</v>
      </c>
      <c r="C6395" s="94" t="s">
        <v>90</v>
      </c>
      <c r="D6395" s="91">
        <v>0</v>
      </c>
    </row>
    <row r="6396" spans="1:4" s="7" customFormat="1">
      <c r="A6396" s="95" t="s">
        <v>90</v>
      </c>
      <c r="B6396" s="94" t="s">
        <v>90</v>
      </c>
      <c r="C6396" s="94" t="s">
        <v>90</v>
      </c>
      <c r="D6396" s="91">
        <v>0</v>
      </c>
    </row>
    <row r="6397" spans="1:4" s="7" customFormat="1">
      <c r="A6397" s="95" t="s">
        <v>90</v>
      </c>
      <c r="B6397" s="94" t="s">
        <v>90</v>
      </c>
      <c r="C6397" s="94" t="s">
        <v>90</v>
      </c>
      <c r="D6397" s="91">
        <v>0</v>
      </c>
    </row>
    <row r="6398" spans="1:4" s="7" customFormat="1">
      <c r="A6398" s="95" t="s">
        <v>90</v>
      </c>
      <c r="B6398" s="94" t="s">
        <v>90</v>
      </c>
      <c r="C6398" s="94" t="s">
        <v>90</v>
      </c>
      <c r="D6398" s="91">
        <v>0</v>
      </c>
    </row>
    <row r="6399" spans="1:4" s="7" customFormat="1">
      <c r="A6399" s="95" t="s">
        <v>90</v>
      </c>
      <c r="B6399" s="94" t="s">
        <v>90</v>
      </c>
      <c r="C6399" s="94" t="s">
        <v>90</v>
      </c>
      <c r="D6399" s="91">
        <v>0</v>
      </c>
    </row>
    <row r="6400" spans="1:4" s="7" customFormat="1">
      <c r="A6400" s="95" t="s">
        <v>90</v>
      </c>
      <c r="B6400" s="94" t="s">
        <v>90</v>
      </c>
      <c r="C6400" s="94" t="s">
        <v>90</v>
      </c>
      <c r="D6400" s="91">
        <v>0</v>
      </c>
    </row>
    <row r="6401" spans="1:4" s="7" customFormat="1">
      <c r="A6401" s="95" t="s">
        <v>90</v>
      </c>
      <c r="B6401" s="94" t="s">
        <v>90</v>
      </c>
      <c r="C6401" s="94" t="s">
        <v>90</v>
      </c>
      <c r="D6401" s="91">
        <v>0</v>
      </c>
    </row>
    <row r="6402" spans="1:4" s="7" customFormat="1">
      <c r="A6402" s="95" t="s">
        <v>90</v>
      </c>
      <c r="B6402" s="94" t="s">
        <v>90</v>
      </c>
      <c r="C6402" s="94" t="s">
        <v>90</v>
      </c>
      <c r="D6402" s="91">
        <v>0</v>
      </c>
    </row>
    <row r="6403" spans="1:4" s="7" customFormat="1">
      <c r="A6403" s="95" t="s">
        <v>90</v>
      </c>
      <c r="B6403" s="94" t="s">
        <v>90</v>
      </c>
      <c r="C6403" s="94" t="s">
        <v>90</v>
      </c>
      <c r="D6403" s="91">
        <v>0</v>
      </c>
    </row>
    <row r="6404" spans="1:4" s="7" customFormat="1">
      <c r="A6404" s="95" t="s">
        <v>90</v>
      </c>
      <c r="B6404" s="94" t="s">
        <v>90</v>
      </c>
      <c r="C6404" s="94" t="s">
        <v>90</v>
      </c>
      <c r="D6404" s="91">
        <v>0</v>
      </c>
    </row>
    <row r="6405" spans="1:4" s="7" customFormat="1">
      <c r="A6405" s="95" t="s">
        <v>90</v>
      </c>
      <c r="B6405" s="94" t="s">
        <v>90</v>
      </c>
      <c r="C6405" s="94" t="s">
        <v>90</v>
      </c>
      <c r="D6405" s="91">
        <v>0</v>
      </c>
    </row>
    <row r="6406" spans="1:4" s="7" customFormat="1">
      <c r="A6406" s="95" t="s">
        <v>90</v>
      </c>
      <c r="B6406" s="94" t="s">
        <v>90</v>
      </c>
      <c r="C6406" s="94" t="s">
        <v>90</v>
      </c>
      <c r="D6406" s="91">
        <v>0</v>
      </c>
    </row>
    <row r="6407" spans="1:4" s="7" customFormat="1">
      <c r="A6407" s="95" t="s">
        <v>90</v>
      </c>
      <c r="B6407" s="94" t="s">
        <v>90</v>
      </c>
      <c r="C6407" s="94" t="s">
        <v>90</v>
      </c>
      <c r="D6407" s="91">
        <v>0</v>
      </c>
    </row>
    <row r="6408" spans="1:4" s="7" customFormat="1">
      <c r="A6408" s="95" t="s">
        <v>90</v>
      </c>
      <c r="B6408" s="94" t="s">
        <v>90</v>
      </c>
      <c r="C6408" s="94" t="s">
        <v>90</v>
      </c>
      <c r="D6408" s="91">
        <v>0</v>
      </c>
    </row>
    <row r="6409" spans="1:4" s="7" customFormat="1">
      <c r="A6409" s="95" t="s">
        <v>90</v>
      </c>
      <c r="B6409" s="94" t="s">
        <v>90</v>
      </c>
      <c r="C6409" s="94" t="s">
        <v>90</v>
      </c>
      <c r="D6409" s="91">
        <v>0</v>
      </c>
    </row>
    <row r="6410" spans="1:4" s="7" customFormat="1">
      <c r="A6410" s="95" t="s">
        <v>90</v>
      </c>
      <c r="B6410" s="94" t="s">
        <v>90</v>
      </c>
      <c r="C6410" s="94" t="s">
        <v>90</v>
      </c>
      <c r="D6410" s="91">
        <v>0</v>
      </c>
    </row>
    <row r="6411" spans="1:4" s="7" customFormat="1">
      <c r="A6411" s="95" t="s">
        <v>90</v>
      </c>
      <c r="B6411" s="94" t="s">
        <v>90</v>
      </c>
      <c r="C6411" s="94" t="s">
        <v>90</v>
      </c>
      <c r="D6411" s="91">
        <v>0</v>
      </c>
    </row>
    <row r="6412" spans="1:4" s="7" customFormat="1">
      <c r="A6412" s="95" t="s">
        <v>90</v>
      </c>
      <c r="B6412" s="94" t="s">
        <v>90</v>
      </c>
      <c r="C6412" s="94" t="s">
        <v>90</v>
      </c>
      <c r="D6412" s="91">
        <v>0</v>
      </c>
    </row>
    <row r="6413" spans="1:4" s="7" customFormat="1">
      <c r="A6413" s="95" t="s">
        <v>90</v>
      </c>
      <c r="B6413" s="94" t="s">
        <v>90</v>
      </c>
      <c r="C6413" s="94" t="s">
        <v>90</v>
      </c>
      <c r="D6413" s="91">
        <v>0</v>
      </c>
    </row>
    <row r="6414" spans="1:4" s="7" customFormat="1">
      <c r="A6414" s="95" t="s">
        <v>90</v>
      </c>
      <c r="B6414" s="94" t="s">
        <v>90</v>
      </c>
      <c r="C6414" s="94" t="s">
        <v>90</v>
      </c>
      <c r="D6414" s="91">
        <v>0</v>
      </c>
    </row>
    <row r="6415" spans="1:4" s="7" customFormat="1">
      <c r="A6415" s="95" t="s">
        <v>90</v>
      </c>
      <c r="B6415" s="94" t="s">
        <v>90</v>
      </c>
      <c r="C6415" s="94" t="s">
        <v>90</v>
      </c>
      <c r="D6415" s="91">
        <v>0</v>
      </c>
    </row>
    <row r="6416" spans="1:4" s="7" customFormat="1">
      <c r="A6416" s="95" t="s">
        <v>90</v>
      </c>
      <c r="B6416" s="94" t="s">
        <v>90</v>
      </c>
      <c r="C6416" s="94" t="s">
        <v>90</v>
      </c>
      <c r="D6416" s="91">
        <v>0</v>
      </c>
    </row>
    <row r="6417" spans="1:4" s="7" customFormat="1">
      <c r="A6417" s="95" t="s">
        <v>90</v>
      </c>
      <c r="B6417" s="94" t="s">
        <v>90</v>
      </c>
      <c r="C6417" s="94" t="s">
        <v>90</v>
      </c>
      <c r="D6417" s="91">
        <v>0</v>
      </c>
    </row>
    <row r="6418" spans="1:4" s="7" customFormat="1">
      <c r="A6418" s="95" t="s">
        <v>90</v>
      </c>
      <c r="B6418" s="94" t="s">
        <v>90</v>
      </c>
      <c r="C6418" s="94" t="s">
        <v>90</v>
      </c>
      <c r="D6418" s="91">
        <v>0</v>
      </c>
    </row>
    <row r="6419" spans="1:4" s="7" customFormat="1">
      <c r="A6419" s="95" t="s">
        <v>90</v>
      </c>
      <c r="B6419" s="94" t="s">
        <v>90</v>
      </c>
      <c r="C6419" s="94" t="s">
        <v>90</v>
      </c>
      <c r="D6419" s="91">
        <v>0</v>
      </c>
    </row>
    <row r="6420" spans="1:4" s="7" customFormat="1">
      <c r="A6420" s="95" t="s">
        <v>90</v>
      </c>
      <c r="B6420" s="94" t="s">
        <v>90</v>
      </c>
      <c r="C6420" s="94" t="s">
        <v>90</v>
      </c>
      <c r="D6420" s="91">
        <v>0</v>
      </c>
    </row>
    <row r="6421" spans="1:4" s="7" customFormat="1">
      <c r="A6421" s="95" t="s">
        <v>90</v>
      </c>
      <c r="B6421" s="94" t="s">
        <v>90</v>
      </c>
      <c r="C6421" s="94" t="s">
        <v>90</v>
      </c>
      <c r="D6421" s="91">
        <v>0</v>
      </c>
    </row>
    <row r="6422" spans="1:4" s="7" customFormat="1">
      <c r="A6422" s="95" t="s">
        <v>90</v>
      </c>
      <c r="B6422" s="94" t="s">
        <v>90</v>
      </c>
      <c r="C6422" s="94" t="s">
        <v>90</v>
      </c>
      <c r="D6422" s="91">
        <v>0</v>
      </c>
    </row>
    <row r="6423" spans="1:4" s="7" customFormat="1">
      <c r="A6423" s="95" t="s">
        <v>90</v>
      </c>
      <c r="B6423" s="94" t="s">
        <v>90</v>
      </c>
      <c r="C6423" s="94" t="s">
        <v>90</v>
      </c>
      <c r="D6423" s="91">
        <v>0</v>
      </c>
    </row>
    <row r="6424" spans="1:4" s="7" customFormat="1">
      <c r="A6424" s="95" t="s">
        <v>90</v>
      </c>
      <c r="B6424" s="94" t="s">
        <v>90</v>
      </c>
      <c r="C6424" s="94" t="s">
        <v>90</v>
      </c>
      <c r="D6424" s="91">
        <v>0</v>
      </c>
    </row>
    <row r="6425" spans="1:4" s="7" customFormat="1">
      <c r="A6425" s="95" t="s">
        <v>90</v>
      </c>
      <c r="B6425" s="94" t="s">
        <v>90</v>
      </c>
      <c r="C6425" s="94" t="s">
        <v>90</v>
      </c>
      <c r="D6425" s="91">
        <v>0</v>
      </c>
    </row>
    <row r="6426" spans="1:4" s="7" customFormat="1">
      <c r="A6426" s="95" t="s">
        <v>90</v>
      </c>
      <c r="B6426" s="94" t="s">
        <v>90</v>
      </c>
      <c r="C6426" s="94" t="s">
        <v>90</v>
      </c>
      <c r="D6426" s="91">
        <v>0</v>
      </c>
    </row>
    <row r="6427" spans="1:4" s="7" customFormat="1">
      <c r="A6427" s="95" t="s">
        <v>90</v>
      </c>
      <c r="B6427" s="94" t="s">
        <v>90</v>
      </c>
      <c r="C6427" s="94" t="s">
        <v>90</v>
      </c>
      <c r="D6427" s="91">
        <v>0</v>
      </c>
    </row>
    <row r="6428" spans="1:4" s="7" customFormat="1">
      <c r="A6428" s="95" t="s">
        <v>90</v>
      </c>
      <c r="B6428" s="94" t="s">
        <v>90</v>
      </c>
      <c r="C6428" s="94" t="s">
        <v>90</v>
      </c>
      <c r="D6428" s="91">
        <v>0</v>
      </c>
    </row>
    <row r="6429" spans="1:4" s="7" customFormat="1">
      <c r="A6429" s="95" t="s">
        <v>90</v>
      </c>
      <c r="B6429" s="94" t="s">
        <v>90</v>
      </c>
      <c r="C6429" s="94" t="s">
        <v>90</v>
      </c>
      <c r="D6429" s="91">
        <v>0</v>
      </c>
    </row>
    <row r="6430" spans="1:4" s="7" customFormat="1">
      <c r="A6430" s="95" t="s">
        <v>90</v>
      </c>
      <c r="B6430" s="94" t="s">
        <v>90</v>
      </c>
      <c r="C6430" s="94" t="s">
        <v>90</v>
      </c>
      <c r="D6430" s="91">
        <v>0</v>
      </c>
    </row>
    <row r="6431" spans="1:4" s="7" customFormat="1">
      <c r="A6431" s="95" t="s">
        <v>90</v>
      </c>
      <c r="B6431" s="94" t="s">
        <v>90</v>
      </c>
      <c r="C6431" s="94" t="s">
        <v>90</v>
      </c>
      <c r="D6431" s="91">
        <v>0</v>
      </c>
    </row>
    <row r="6432" spans="1:4" s="7" customFormat="1">
      <c r="A6432" s="95" t="s">
        <v>90</v>
      </c>
      <c r="B6432" s="94" t="s">
        <v>90</v>
      </c>
      <c r="C6432" s="94" t="s">
        <v>90</v>
      </c>
      <c r="D6432" s="91">
        <v>0</v>
      </c>
    </row>
    <row r="6433" spans="1:4" s="7" customFormat="1">
      <c r="A6433" s="95" t="s">
        <v>90</v>
      </c>
      <c r="B6433" s="94" t="s">
        <v>90</v>
      </c>
      <c r="C6433" s="94" t="s">
        <v>90</v>
      </c>
      <c r="D6433" s="91">
        <v>0</v>
      </c>
    </row>
    <row r="6434" spans="1:4" s="7" customFormat="1">
      <c r="A6434" s="95" t="s">
        <v>90</v>
      </c>
      <c r="B6434" s="94" t="s">
        <v>90</v>
      </c>
      <c r="C6434" s="94" t="s">
        <v>90</v>
      </c>
      <c r="D6434" s="91">
        <v>0</v>
      </c>
    </row>
    <row r="6435" spans="1:4" s="7" customFormat="1">
      <c r="A6435" s="95" t="s">
        <v>90</v>
      </c>
      <c r="B6435" s="94" t="s">
        <v>90</v>
      </c>
      <c r="C6435" s="94" t="s">
        <v>90</v>
      </c>
      <c r="D6435" s="91">
        <v>0</v>
      </c>
    </row>
    <row r="6436" spans="1:4" s="7" customFormat="1">
      <c r="A6436" s="95" t="s">
        <v>90</v>
      </c>
      <c r="B6436" s="94" t="s">
        <v>90</v>
      </c>
      <c r="C6436" s="94" t="s">
        <v>90</v>
      </c>
      <c r="D6436" s="91">
        <v>0</v>
      </c>
    </row>
    <row r="6437" spans="1:4" s="7" customFormat="1">
      <c r="A6437" s="95" t="s">
        <v>90</v>
      </c>
      <c r="B6437" s="94" t="s">
        <v>90</v>
      </c>
      <c r="C6437" s="94" t="s">
        <v>90</v>
      </c>
      <c r="D6437" s="91">
        <v>0</v>
      </c>
    </row>
    <row r="6438" spans="1:4" s="7" customFormat="1">
      <c r="A6438" s="95" t="s">
        <v>90</v>
      </c>
      <c r="B6438" s="94" t="s">
        <v>90</v>
      </c>
      <c r="C6438" s="94" t="s">
        <v>90</v>
      </c>
      <c r="D6438" s="91">
        <v>0</v>
      </c>
    </row>
    <row r="6439" spans="1:4" s="7" customFormat="1">
      <c r="A6439" s="95" t="s">
        <v>90</v>
      </c>
      <c r="B6439" s="94" t="s">
        <v>90</v>
      </c>
      <c r="C6439" s="94" t="s">
        <v>90</v>
      </c>
      <c r="D6439" s="91">
        <v>0</v>
      </c>
    </row>
    <row r="6440" spans="1:4" s="7" customFormat="1">
      <c r="A6440" s="95" t="s">
        <v>90</v>
      </c>
      <c r="B6440" s="94" t="s">
        <v>90</v>
      </c>
      <c r="C6440" s="94" t="s">
        <v>90</v>
      </c>
      <c r="D6440" s="91">
        <v>0</v>
      </c>
    </row>
    <row r="6441" spans="1:4" s="7" customFormat="1">
      <c r="A6441" s="95" t="s">
        <v>90</v>
      </c>
      <c r="B6441" s="94" t="s">
        <v>90</v>
      </c>
      <c r="C6441" s="94" t="s">
        <v>90</v>
      </c>
      <c r="D6441" s="91">
        <v>0</v>
      </c>
    </row>
    <row r="6442" spans="1:4" s="7" customFormat="1">
      <c r="A6442" s="95" t="s">
        <v>90</v>
      </c>
      <c r="B6442" s="94" t="s">
        <v>90</v>
      </c>
      <c r="C6442" s="94" t="s">
        <v>90</v>
      </c>
      <c r="D6442" s="91">
        <v>0</v>
      </c>
    </row>
    <row r="6443" spans="1:4" s="7" customFormat="1">
      <c r="A6443" s="95" t="s">
        <v>90</v>
      </c>
      <c r="B6443" s="94" t="s">
        <v>90</v>
      </c>
      <c r="C6443" s="94" t="s">
        <v>90</v>
      </c>
      <c r="D6443" s="91">
        <v>0</v>
      </c>
    </row>
    <row r="6444" spans="1:4" s="7" customFormat="1">
      <c r="A6444" s="95" t="s">
        <v>90</v>
      </c>
      <c r="B6444" s="94" t="s">
        <v>90</v>
      </c>
      <c r="C6444" s="94" t="s">
        <v>90</v>
      </c>
      <c r="D6444" s="91">
        <v>0</v>
      </c>
    </row>
    <row r="6445" spans="1:4" s="7" customFormat="1">
      <c r="A6445" s="95" t="s">
        <v>90</v>
      </c>
      <c r="B6445" s="94" t="s">
        <v>90</v>
      </c>
      <c r="C6445" s="94" t="s">
        <v>90</v>
      </c>
      <c r="D6445" s="91">
        <v>0</v>
      </c>
    </row>
    <row r="6446" spans="1:4" s="7" customFormat="1">
      <c r="A6446" s="95" t="s">
        <v>90</v>
      </c>
      <c r="B6446" s="94" t="s">
        <v>90</v>
      </c>
      <c r="C6446" s="94" t="s">
        <v>90</v>
      </c>
      <c r="D6446" s="91">
        <v>0</v>
      </c>
    </row>
    <row r="6447" spans="1:4" s="7" customFormat="1">
      <c r="A6447" s="95" t="s">
        <v>90</v>
      </c>
      <c r="B6447" s="94" t="s">
        <v>90</v>
      </c>
      <c r="C6447" s="94" t="s">
        <v>90</v>
      </c>
      <c r="D6447" s="91">
        <v>0</v>
      </c>
    </row>
    <row r="6448" spans="1:4" s="7" customFormat="1">
      <c r="A6448" s="95" t="s">
        <v>90</v>
      </c>
      <c r="B6448" s="94" t="s">
        <v>90</v>
      </c>
      <c r="C6448" s="94" t="s">
        <v>90</v>
      </c>
      <c r="D6448" s="91">
        <v>0</v>
      </c>
    </row>
    <row r="6449" spans="1:4" s="7" customFormat="1">
      <c r="A6449" s="95" t="s">
        <v>90</v>
      </c>
      <c r="B6449" s="94" t="s">
        <v>90</v>
      </c>
      <c r="C6449" s="94" t="s">
        <v>90</v>
      </c>
      <c r="D6449" s="91">
        <v>0</v>
      </c>
    </row>
    <row r="6450" spans="1:4" s="7" customFormat="1">
      <c r="A6450" s="95" t="s">
        <v>90</v>
      </c>
      <c r="B6450" s="94" t="s">
        <v>90</v>
      </c>
      <c r="C6450" s="94" t="s">
        <v>90</v>
      </c>
      <c r="D6450" s="91">
        <v>0</v>
      </c>
    </row>
    <row r="6451" spans="1:4" s="7" customFormat="1">
      <c r="A6451" s="95" t="s">
        <v>90</v>
      </c>
      <c r="B6451" s="94" t="s">
        <v>90</v>
      </c>
      <c r="C6451" s="94" t="s">
        <v>90</v>
      </c>
      <c r="D6451" s="91">
        <v>0</v>
      </c>
    </row>
    <row r="6452" spans="1:4" s="7" customFormat="1">
      <c r="A6452" s="95" t="s">
        <v>90</v>
      </c>
      <c r="B6452" s="94" t="s">
        <v>90</v>
      </c>
      <c r="C6452" s="94" t="s">
        <v>90</v>
      </c>
      <c r="D6452" s="91">
        <v>0</v>
      </c>
    </row>
    <row r="6453" spans="1:4" s="7" customFormat="1">
      <c r="A6453" s="95" t="s">
        <v>90</v>
      </c>
      <c r="B6453" s="94" t="s">
        <v>90</v>
      </c>
      <c r="C6453" s="94" t="s">
        <v>90</v>
      </c>
      <c r="D6453" s="91">
        <v>0</v>
      </c>
    </row>
    <row r="6454" spans="1:4" s="7" customFormat="1">
      <c r="A6454" s="95" t="s">
        <v>90</v>
      </c>
      <c r="B6454" s="94" t="s">
        <v>90</v>
      </c>
      <c r="C6454" s="94" t="s">
        <v>90</v>
      </c>
      <c r="D6454" s="91">
        <v>0</v>
      </c>
    </row>
    <row r="6455" spans="1:4" s="7" customFormat="1">
      <c r="A6455" s="95" t="s">
        <v>90</v>
      </c>
      <c r="B6455" s="94" t="s">
        <v>90</v>
      </c>
      <c r="C6455" s="94" t="s">
        <v>90</v>
      </c>
      <c r="D6455" s="91">
        <v>0</v>
      </c>
    </row>
    <row r="6456" spans="1:4" s="7" customFormat="1">
      <c r="A6456" s="95" t="s">
        <v>90</v>
      </c>
      <c r="B6456" s="94" t="s">
        <v>90</v>
      </c>
      <c r="C6456" s="94" t="s">
        <v>90</v>
      </c>
      <c r="D6456" s="91">
        <v>0</v>
      </c>
    </row>
    <row r="6457" spans="1:4" s="7" customFormat="1">
      <c r="A6457" s="95" t="s">
        <v>90</v>
      </c>
      <c r="B6457" s="94" t="s">
        <v>90</v>
      </c>
      <c r="C6457" s="94" t="s">
        <v>90</v>
      </c>
      <c r="D6457" s="91">
        <v>0</v>
      </c>
    </row>
    <row r="6458" spans="1:4" s="7" customFormat="1">
      <c r="A6458" s="95" t="s">
        <v>90</v>
      </c>
      <c r="B6458" s="94" t="s">
        <v>90</v>
      </c>
      <c r="C6458" s="94" t="s">
        <v>90</v>
      </c>
      <c r="D6458" s="91">
        <v>0</v>
      </c>
    </row>
    <row r="6459" spans="1:4" s="7" customFormat="1">
      <c r="A6459" s="95" t="s">
        <v>90</v>
      </c>
      <c r="B6459" s="94" t="s">
        <v>90</v>
      </c>
      <c r="C6459" s="94" t="s">
        <v>90</v>
      </c>
      <c r="D6459" s="91">
        <v>0</v>
      </c>
    </row>
    <row r="6460" spans="1:4" s="7" customFormat="1">
      <c r="A6460" s="95" t="s">
        <v>90</v>
      </c>
      <c r="B6460" s="94" t="s">
        <v>90</v>
      </c>
      <c r="C6460" s="94" t="s">
        <v>90</v>
      </c>
      <c r="D6460" s="91">
        <v>0</v>
      </c>
    </row>
    <row r="6461" spans="1:4" s="7" customFormat="1">
      <c r="A6461" s="95" t="s">
        <v>90</v>
      </c>
      <c r="B6461" s="94" t="s">
        <v>90</v>
      </c>
      <c r="C6461" s="94" t="s">
        <v>90</v>
      </c>
      <c r="D6461" s="91">
        <v>0</v>
      </c>
    </row>
    <row r="6462" spans="1:4" s="7" customFormat="1">
      <c r="A6462" s="95" t="s">
        <v>90</v>
      </c>
      <c r="B6462" s="94" t="s">
        <v>90</v>
      </c>
      <c r="C6462" s="94" t="s">
        <v>90</v>
      </c>
      <c r="D6462" s="91">
        <v>0</v>
      </c>
    </row>
    <row r="6463" spans="1:4" s="7" customFormat="1">
      <c r="A6463" s="95" t="s">
        <v>90</v>
      </c>
      <c r="B6463" s="94" t="s">
        <v>90</v>
      </c>
      <c r="C6463" s="94" t="s">
        <v>90</v>
      </c>
      <c r="D6463" s="91">
        <v>0</v>
      </c>
    </row>
    <row r="6464" spans="1:4" s="7" customFormat="1">
      <c r="A6464" s="95" t="s">
        <v>90</v>
      </c>
      <c r="B6464" s="94" t="s">
        <v>90</v>
      </c>
      <c r="C6464" s="94" t="s">
        <v>90</v>
      </c>
      <c r="D6464" s="91">
        <v>0</v>
      </c>
    </row>
    <row r="6465" spans="1:4" s="7" customFormat="1">
      <c r="A6465" s="95" t="s">
        <v>90</v>
      </c>
      <c r="B6465" s="94" t="s">
        <v>90</v>
      </c>
      <c r="C6465" s="94" t="s">
        <v>90</v>
      </c>
      <c r="D6465" s="91">
        <v>0</v>
      </c>
    </row>
    <row r="6466" spans="1:4" s="7" customFormat="1">
      <c r="A6466" s="95" t="s">
        <v>90</v>
      </c>
      <c r="B6466" s="94" t="s">
        <v>90</v>
      </c>
      <c r="C6466" s="94" t="s">
        <v>90</v>
      </c>
      <c r="D6466" s="91">
        <v>0</v>
      </c>
    </row>
    <row r="6467" spans="1:4" s="7" customFormat="1">
      <c r="A6467" s="95" t="s">
        <v>90</v>
      </c>
      <c r="B6467" s="94" t="s">
        <v>90</v>
      </c>
      <c r="C6467" s="94" t="s">
        <v>90</v>
      </c>
      <c r="D6467" s="91">
        <v>0</v>
      </c>
    </row>
    <row r="6468" spans="1:4" s="7" customFormat="1">
      <c r="A6468" s="95" t="s">
        <v>90</v>
      </c>
      <c r="B6468" s="94" t="s">
        <v>90</v>
      </c>
      <c r="C6468" s="94" t="s">
        <v>90</v>
      </c>
      <c r="D6468" s="91">
        <v>0</v>
      </c>
    </row>
    <row r="6469" spans="1:4" s="7" customFormat="1">
      <c r="A6469" s="95" t="s">
        <v>90</v>
      </c>
      <c r="B6469" s="94" t="s">
        <v>90</v>
      </c>
      <c r="C6469" s="94" t="s">
        <v>90</v>
      </c>
      <c r="D6469" s="91">
        <v>0</v>
      </c>
    </row>
    <row r="6470" spans="1:4" s="7" customFormat="1">
      <c r="A6470" s="95" t="s">
        <v>90</v>
      </c>
      <c r="B6470" s="94" t="s">
        <v>90</v>
      </c>
      <c r="C6470" s="94" t="s">
        <v>90</v>
      </c>
      <c r="D6470" s="91">
        <v>0</v>
      </c>
    </row>
    <row r="6471" spans="1:4" s="7" customFormat="1">
      <c r="A6471" s="95" t="s">
        <v>90</v>
      </c>
      <c r="B6471" s="94" t="s">
        <v>90</v>
      </c>
      <c r="C6471" s="94" t="s">
        <v>90</v>
      </c>
      <c r="D6471" s="91">
        <v>0</v>
      </c>
    </row>
    <row r="6472" spans="1:4" s="7" customFormat="1">
      <c r="A6472" s="95" t="s">
        <v>90</v>
      </c>
      <c r="B6472" s="94" t="s">
        <v>90</v>
      </c>
      <c r="C6472" s="94" t="s">
        <v>90</v>
      </c>
      <c r="D6472" s="91">
        <v>0</v>
      </c>
    </row>
    <row r="6473" spans="1:4" s="7" customFormat="1">
      <c r="A6473" s="95" t="s">
        <v>90</v>
      </c>
      <c r="B6473" s="94" t="s">
        <v>90</v>
      </c>
      <c r="C6473" s="94" t="s">
        <v>90</v>
      </c>
      <c r="D6473" s="91">
        <v>0</v>
      </c>
    </row>
    <row r="6474" spans="1:4" s="7" customFormat="1">
      <c r="A6474" s="95" t="s">
        <v>90</v>
      </c>
      <c r="B6474" s="94" t="s">
        <v>90</v>
      </c>
      <c r="C6474" s="94" t="s">
        <v>90</v>
      </c>
      <c r="D6474" s="91">
        <v>0</v>
      </c>
    </row>
    <row r="6475" spans="1:4" s="7" customFormat="1">
      <c r="A6475" s="95" t="s">
        <v>90</v>
      </c>
      <c r="B6475" s="94" t="s">
        <v>90</v>
      </c>
      <c r="C6475" s="94" t="s">
        <v>90</v>
      </c>
      <c r="D6475" s="91">
        <v>0</v>
      </c>
    </row>
    <row r="6476" spans="1:4" s="7" customFormat="1">
      <c r="A6476" s="95" t="s">
        <v>90</v>
      </c>
      <c r="B6476" s="94" t="s">
        <v>90</v>
      </c>
      <c r="C6476" s="94" t="s">
        <v>90</v>
      </c>
      <c r="D6476" s="91">
        <v>0</v>
      </c>
    </row>
    <row r="6477" spans="1:4" s="7" customFormat="1">
      <c r="A6477" s="95" t="s">
        <v>90</v>
      </c>
      <c r="B6477" s="94" t="s">
        <v>90</v>
      </c>
      <c r="C6477" s="94" t="s">
        <v>90</v>
      </c>
      <c r="D6477" s="91">
        <v>0</v>
      </c>
    </row>
    <row r="6478" spans="1:4" s="7" customFormat="1">
      <c r="A6478" s="95" t="s">
        <v>90</v>
      </c>
      <c r="B6478" s="94" t="s">
        <v>90</v>
      </c>
      <c r="C6478" s="94" t="s">
        <v>90</v>
      </c>
      <c r="D6478" s="91">
        <v>0</v>
      </c>
    </row>
    <row r="6479" spans="1:4" s="7" customFormat="1">
      <c r="A6479" s="95" t="s">
        <v>90</v>
      </c>
      <c r="B6479" s="94" t="s">
        <v>90</v>
      </c>
      <c r="C6479" s="94" t="s">
        <v>90</v>
      </c>
      <c r="D6479" s="91">
        <v>0</v>
      </c>
    </row>
    <row r="6480" spans="1:4" s="7" customFormat="1">
      <c r="A6480" s="95" t="s">
        <v>90</v>
      </c>
      <c r="B6480" s="94" t="s">
        <v>90</v>
      </c>
      <c r="C6480" s="94" t="s">
        <v>90</v>
      </c>
      <c r="D6480" s="91">
        <v>0</v>
      </c>
    </row>
    <row r="6481" spans="1:4" s="7" customFormat="1">
      <c r="A6481" s="95" t="s">
        <v>90</v>
      </c>
      <c r="B6481" s="94" t="s">
        <v>90</v>
      </c>
      <c r="C6481" s="94" t="s">
        <v>90</v>
      </c>
      <c r="D6481" s="91">
        <v>0</v>
      </c>
    </row>
    <row r="6482" spans="1:4" s="7" customFormat="1">
      <c r="A6482" s="95" t="s">
        <v>90</v>
      </c>
      <c r="B6482" s="94" t="s">
        <v>90</v>
      </c>
      <c r="C6482" s="94" t="s">
        <v>90</v>
      </c>
      <c r="D6482" s="91">
        <v>0</v>
      </c>
    </row>
    <row r="6483" spans="1:4" s="7" customFormat="1">
      <c r="A6483" s="95" t="s">
        <v>90</v>
      </c>
      <c r="B6483" s="94" t="s">
        <v>90</v>
      </c>
      <c r="C6483" s="94" t="s">
        <v>90</v>
      </c>
      <c r="D6483" s="91">
        <v>0</v>
      </c>
    </row>
    <row r="6484" spans="1:4" s="7" customFormat="1">
      <c r="A6484" s="95" t="s">
        <v>90</v>
      </c>
      <c r="B6484" s="94" t="s">
        <v>90</v>
      </c>
      <c r="C6484" s="94" t="s">
        <v>90</v>
      </c>
      <c r="D6484" s="91">
        <v>0</v>
      </c>
    </row>
    <row r="6485" spans="1:4" s="7" customFormat="1">
      <c r="A6485" s="95" t="s">
        <v>90</v>
      </c>
      <c r="B6485" s="94" t="s">
        <v>90</v>
      </c>
      <c r="C6485" s="94" t="s">
        <v>90</v>
      </c>
      <c r="D6485" s="91">
        <v>0</v>
      </c>
    </row>
    <row r="6486" spans="1:4" s="7" customFormat="1">
      <c r="A6486" s="95" t="s">
        <v>90</v>
      </c>
      <c r="B6486" s="94" t="s">
        <v>90</v>
      </c>
      <c r="C6486" s="94" t="s">
        <v>90</v>
      </c>
      <c r="D6486" s="91">
        <v>0</v>
      </c>
    </row>
    <row r="6487" spans="1:4" s="7" customFormat="1">
      <c r="A6487" s="95" t="s">
        <v>90</v>
      </c>
      <c r="B6487" s="94" t="s">
        <v>90</v>
      </c>
      <c r="C6487" s="94" t="s">
        <v>90</v>
      </c>
      <c r="D6487" s="91">
        <v>0</v>
      </c>
    </row>
    <row r="6488" spans="1:4" s="7" customFormat="1">
      <c r="A6488" s="95" t="s">
        <v>90</v>
      </c>
      <c r="B6488" s="94" t="s">
        <v>90</v>
      </c>
      <c r="C6488" s="94" t="s">
        <v>90</v>
      </c>
      <c r="D6488" s="91">
        <v>0</v>
      </c>
    </row>
    <row r="6489" spans="1:4" s="7" customFormat="1">
      <c r="A6489" s="95" t="s">
        <v>90</v>
      </c>
      <c r="B6489" s="94" t="s">
        <v>90</v>
      </c>
      <c r="C6489" s="94" t="s">
        <v>90</v>
      </c>
      <c r="D6489" s="91">
        <v>0</v>
      </c>
    </row>
    <row r="6490" spans="1:4" s="7" customFormat="1">
      <c r="A6490" s="95" t="s">
        <v>90</v>
      </c>
      <c r="B6490" s="94" t="s">
        <v>90</v>
      </c>
      <c r="C6490" s="94" t="s">
        <v>90</v>
      </c>
      <c r="D6490" s="91">
        <v>0</v>
      </c>
    </row>
    <row r="6491" spans="1:4" s="7" customFormat="1">
      <c r="A6491" s="95" t="s">
        <v>90</v>
      </c>
      <c r="B6491" s="94" t="s">
        <v>90</v>
      </c>
      <c r="C6491" s="94" t="s">
        <v>90</v>
      </c>
      <c r="D6491" s="91">
        <v>0</v>
      </c>
    </row>
    <row r="6492" spans="1:4" s="7" customFormat="1">
      <c r="A6492" s="95" t="s">
        <v>90</v>
      </c>
      <c r="B6492" s="94" t="s">
        <v>90</v>
      </c>
      <c r="C6492" s="94" t="s">
        <v>90</v>
      </c>
      <c r="D6492" s="91">
        <v>0</v>
      </c>
    </row>
    <row r="6493" spans="1:4" s="7" customFormat="1">
      <c r="A6493" s="95" t="s">
        <v>90</v>
      </c>
      <c r="B6493" s="94" t="s">
        <v>90</v>
      </c>
      <c r="C6493" s="94" t="s">
        <v>90</v>
      </c>
      <c r="D6493" s="91">
        <v>0</v>
      </c>
    </row>
    <row r="6494" spans="1:4" s="7" customFormat="1">
      <c r="A6494" s="95" t="s">
        <v>90</v>
      </c>
      <c r="B6494" s="94" t="s">
        <v>90</v>
      </c>
      <c r="C6494" s="94" t="s">
        <v>90</v>
      </c>
      <c r="D6494" s="91">
        <v>0</v>
      </c>
    </row>
    <row r="6495" spans="1:4" s="7" customFormat="1">
      <c r="A6495" s="95" t="s">
        <v>90</v>
      </c>
      <c r="B6495" s="94" t="s">
        <v>90</v>
      </c>
      <c r="C6495" s="94" t="s">
        <v>90</v>
      </c>
      <c r="D6495" s="91">
        <v>0</v>
      </c>
    </row>
    <row r="6496" spans="1:4" s="7" customFormat="1">
      <c r="A6496" s="95" t="s">
        <v>90</v>
      </c>
      <c r="B6496" s="94" t="s">
        <v>90</v>
      </c>
      <c r="C6496" s="94" t="s">
        <v>90</v>
      </c>
      <c r="D6496" s="91">
        <v>0</v>
      </c>
    </row>
    <row r="6497" spans="1:4" s="7" customFormat="1">
      <c r="A6497" s="95" t="s">
        <v>90</v>
      </c>
      <c r="B6497" s="94" t="s">
        <v>90</v>
      </c>
      <c r="C6497" s="94" t="s">
        <v>90</v>
      </c>
      <c r="D6497" s="91">
        <v>0</v>
      </c>
    </row>
    <row r="6498" spans="1:4" s="7" customFormat="1">
      <c r="A6498" s="95" t="s">
        <v>90</v>
      </c>
      <c r="B6498" s="94" t="s">
        <v>90</v>
      </c>
      <c r="C6498" s="94" t="s">
        <v>90</v>
      </c>
      <c r="D6498" s="91">
        <v>0</v>
      </c>
    </row>
    <row r="6499" spans="1:4" s="7" customFormat="1">
      <c r="A6499" s="95" t="s">
        <v>90</v>
      </c>
      <c r="B6499" s="94" t="s">
        <v>90</v>
      </c>
      <c r="C6499" s="94" t="s">
        <v>90</v>
      </c>
      <c r="D6499" s="91">
        <v>0</v>
      </c>
    </row>
    <row r="6500" spans="1:4" s="7" customFormat="1">
      <c r="A6500" s="95" t="s">
        <v>90</v>
      </c>
      <c r="B6500" s="94" t="s">
        <v>90</v>
      </c>
      <c r="C6500" s="94" t="s">
        <v>90</v>
      </c>
      <c r="D6500" s="91">
        <v>0</v>
      </c>
    </row>
    <row r="6501" spans="1:4" s="7" customFormat="1">
      <c r="A6501" s="95" t="s">
        <v>90</v>
      </c>
      <c r="B6501" s="94" t="s">
        <v>90</v>
      </c>
      <c r="C6501" s="94" t="s">
        <v>90</v>
      </c>
      <c r="D6501" s="91">
        <v>0</v>
      </c>
    </row>
    <row r="6502" spans="1:4" s="7" customFormat="1">
      <c r="A6502" s="95" t="s">
        <v>90</v>
      </c>
      <c r="B6502" s="94" t="s">
        <v>90</v>
      </c>
      <c r="C6502" s="94" t="s">
        <v>90</v>
      </c>
      <c r="D6502" s="91">
        <v>0</v>
      </c>
    </row>
    <row r="6503" spans="1:4" s="7" customFormat="1">
      <c r="A6503" s="95" t="s">
        <v>90</v>
      </c>
      <c r="B6503" s="94" t="s">
        <v>90</v>
      </c>
      <c r="C6503" s="94" t="s">
        <v>90</v>
      </c>
      <c r="D6503" s="91">
        <v>0</v>
      </c>
    </row>
    <row r="6504" spans="1:4" s="7" customFormat="1">
      <c r="A6504" s="95" t="s">
        <v>90</v>
      </c>
      <c r="B6504" s="94" t="s">
        <v>90</v>
      </c>
      <c r="C6504" s="94" t="s">
        <v>90</v>
      </c>
      <c r="D6504" s="91">
        <v>0</v>
      </c>
    </row>
    <row r="6505" spans="1:4" s="7" customFormat="1">
      <c r="A6505" s="95" t="s">
        <v>90</v>
      </c>
      <c r="B6505" s="94" t="s">
        <v>90</v>
      </c>
      <c r="C6505" s="94" t="s">
        <v>90</v>
      </c>
      <c r="D6505" s="91">
        <v>0</v>
      </c>
    </row>
    <row r="6506" spans="1:4" s="7" customFormat="1">
      <c r="A6506" s="95" t="s">
        <v>90</v>
      </c>
      <c r="B6506" s="94" t="s">
        <v>90</v>
      </c>
      <c r="C6506" s="94" t="s">
        <v>90</v>
      </c>
      <c r="D6506" s="91">
        <v>0</v>
      </c>
    </row>
    <row r="6507" spans="1:4" s="7" customFormat="1">
      <c r="A6507" s="95" t="s">
        <v>90</v>
      </c>
      <c r="B6507" s="94" t="s">
        <v>90</v>
      </c>
      <c r="C6507" s="94" t="s">
        <v>90</v>
      </c>
      <c r="D6507" s="91">
        <v>0</v>
      </c>
    </row>
    <row r="6508" spans="1:4" s="7" customFormat="1">
      <c r="A6508" s="95" t="s">
        <v>90</v>
      </c>
      <c r="B6508" s="94" t="s">
        <v>90</v>
      </c>
      <c r="C6508" s="94" t="s">
        <v>90</v>
      </c>
      <c r="D6508" s="91">
        <v>0</v>
      </c>
    </row>
    <row r="6509" spans="1:4" s="7" customFormat="1">
      <c r="A6509" s="95" t="s">
        <v>90</v>
      </c>
      <c r="B6509" s="94" t="s">
        <v>90</v>
      </c>
      <c r="C6509" s="94" t="s">
        <v>90</v>
      </c>
      <c r="D6509" s="91">
        <v>0</v>
      </c>
    </row>
    <row r="6510" spans="1:4" s="7" customFormat="1">
      <c r="A6510" s="95" t="s">
        <v>90</v>
      </c>
      <c r="B6510" s="94" t="s">
        <v>90</v>
      </c>
      <c r="C6510" s="94" t="s">
        <v>90</v>
      </c>
      <c r="D6510" s="91">
        <v>0</v>
      </c>
    </row>
    <row r="6511" spans="1:4" s="7" customFormat="1">
      <c r="A6511" s="95" t="s">
        <v>90</v>
      </c>
      <c r="B6511" s="94" t="s">
        <v>90</v>
      </c>
      <c r="C6511" s="94" t="s">
        <v>90</v>
      </c>
      <c r="D6511" s="91">
        <v>0</v>
      </c>
    </row>
    <row r="6512" spans="1:4" s="7" customFormat="1">
      <c r="A6512" s="95" t="s">
        <v>90</v>
      </c>
      <c r="B6512" s="94" t="s">
        <v>90</v>
      </c>
      <c r="C6512" s="94" t="s">
        <v>90</v>
      </c>
      <c r="D6512" s="91">
        <v>0</v>
      </c>
    </row>
    <row r="6513" spans="1:4" s="7" customFormat="1">
      <c r="A6513" s="95" t="s">
        <v>90</v>
      </c>
      <c r="B6513" s="94" t="s">
        <v>90</v>
      </c>
      <c r="C6513" s="94" t="s">
        <v>90</v>
      </c>
      <c r="D6513" s="91">
        <v>0</v>
      </c>
    </row>
    <row r="6514" spans="1:4" s="7" customFormat="1">
      <c r="A6514" s="95" t="s">
        <v>90</v>
      </c>
      <c r="B6514" s="94" t="s">
        <v>90</v>
      </c>
      <c r="C6514" s="94" t="s">
        <v>90</v>
      </c>
      <c r="D6514" s="91">
        <v>0</v>
      </c>
    </row>
    <row r="6515" spans="1:4" s="7" customFormat="1">
      <c r="A6515" s="95" t="s">
        <v>90</v>
      </c>
      <c r="B6515" s="94" t="s">
        <v>90</v>
      </c>
      <c r="C6515" s="94" t="s">
        <v>90</v>
      </c>
      <c r="D6515" s="91">
        <v>0</v>
      </c>
    </row>
    <row r="6516" spans="1:4" s="7" customFormat="1">
      <c r="A6516" s="95" t="s">
        <v>90</v>
      </c>
      <c r="B6516" s="94" t="s">
        <v>90</v>
      </c>
      <c r="C6516" s="94" t="s">
        <v>90</v>
      </c>
      <c r="D6516" s="91">
        <v>0</v>
      </c>
    </row>
    <row r="6517" spans="1:4" s="7" customFormat="1">
      <c r="A6517" s="95" t="s">
        <v>90</v>
      </c>
      <c r="B6517" s="94" t="s">
        <v>90</v>
      </c>
      <c r="C6517" s="94" t="s">
        <v>90</v>
      </c>
      <c r="D6517" s="91">
        <v>0</v>
      </c>
    </row>
    <row r="6518" spans="1:4" s="7" customFormat="1">
      <c r="A6518" s="95" t="s">
        <v>90</v>
      </c>
      <c r="B6518" s="94" t="s">
        <v>90</v>
      </c>
      <c r="C6518" s="94" t="s">
        <v>90</v>
      </c>
      <c r="D6518" s="91">
        <v>0</v>
      </c>
    </row>
    <row r="6519" spans="1:4" s="7" customFormat="1">
      <c r="A6519" s="95" t="s">
        <v>90</v>
      </c>
      <c r="B6519" s="94" t="s">
        <v>90</v>
      </c>
      <c r="C6519" s="94" t="s">
        <v>90</v>
      </c>
      <c r="D6519" s="91">
        <v>0</v>
      </c>
    </row>
    <row r="6520" spans="1:4" s="7" customFormat="1">
      <c r="A6520" s="95" t="s">
        <v>90</v>
      </c>
      <c r="B6520" s="94" t="s">
        <v>90</v>
      </c>
      <c r="C6520" s="94" t="s">
        <v>90</v>
      </c>
      <c r="D6520" s="91">
        <v>0</v>
      </c>
    </row>
    <row r="6521" spans="1:4" s="7" customFormat="1">
      <c r="A6521" s="95" t="s">
        <v>90</v>
      </c>
      <c r="B6521" s="94" t="s">
        <v>90</v>
      </c>
      <c r="C6521" s="94" t="s">
        <v>90</v>
      </c>
      <c r="D6521" s="91">
        <v>0</v>
      </c>
    </row>
    <row r="6522" spans="1:4" s="7" customFormat="1">
      <c r="A6522" s="95" t="s">
        <v>90</v>
      </c>
      <c r="B6522" s="94" t="s">
        <v>90</v>
      </c>
      <c r="C6522" s="94" t="s">
        <v>90</v>
      </c>
      <c r="D6522" s="91">
        <v>0</v>
      </c>
    </row>
    <row r="6523" spans="1:4" s="7" customFormat="1">
      <c r="A6523" s="95" t="s">
        <v>90</v>
      </c>
      <c r="B6523" s="94" t="s">
        <v>90</v>
      </c>
      <c r="C6523" s="94" t="s">
        <v>90</v>
      </c>
      <c r="D6523" s="91">
        <v>0</v>
      </c>
    </row>
    <row r="6524" spans="1:4" s="7" customFormat="1">
      <c r="A6524" s="95" t="s">
        <v>90</v>
      </c>
      <c r="B6524" s="94" t="s">
        <v>90</v>
      </c>
      <c r="C6524" s="94" t="s">
        <v>90</v>
      </c>
      <c r="D6524" s="91">
        <v>0</v>
      </c>
    </row>
    <row r="6525" spans="1:4" s="7" customFormat="1">
      <c r="A6525" s="95" t="s">
        <v>90</v>
      </c>
      <c r="B6525" s="94" t="s">
        <v>90</v>
      </c>
      <c r="C6525" s="94" t="s">
        <v>90</v>
      </c>
      <c r="D6525" s="91">
        <v>0</v>
      </c>
    </row>
    <row r="6526" spans="1:4" s="7" customFormat="1">
      <c r="A6526" s="95" t="s">
        <v>90</v>
      </c>
      <c r="B6526" s="94" t="s">
        <v>90</v>
      </c>
      <c r="C6526" s="94" t="s">
        <v>90</v>
      </c>
      <c r="D6526" s="91">
        <v>0</v>
      </c>
    </row>
    <row r="6527" spans="1:4" s="7" customFormat="1">
      <c r="A6527" s="95" t="s">
        <v>90</v>
      </c>
      <c r="B6527" s="94" t="s">
        <v>90</v>
      </c>
      <c r="C6527" s="94" t="s">
        <v>90</v>
      </c>
      <c r="D6527" s="91">
        <v>0</v>
      </c>
    </row>
    <row r="6528" spans="1:4" s="7" customFormat="1">
      <c r="A6528" s="95" t="s">
        <v>90</v>
      </c>
      <c r="B6528" s="94" t="s">
        <v>90</v>
      </c>
      <c r="C6528" s="94" t="s">
        <v>90</v>
      </c>
      <c r="D6528" s="91">
        <v>0</v>
      </c>
    </row>
    <row r="6529" spans="1:4" s="7" customFormat="1">
      <c r="A6529" s="95" t="s">
        <v>90</v>
      </c>
      <c r="B6529" s="94" t="s">
        <v>90</v>
      </c>
      <c r="C6529" s="94" t="s">
        <v>90</v>
      </c>
      <c r="D6529" s="91">
        <v>0</v>
      </c>
    </row>
    <row r="6530" spans="1:4" s="7" customFormat="1">
      <c r="A6530" s="95" t="s">
        <v>90</v>
      </c>
      <c r="B6530" s="94" t="s">
        <v>90</v>
      </c>
      <c r="C6530" s="94" t="s">
        <v>90</v>
      </c>
      <c r="D6530" s="91">
        <v>0</v>
      </c>
    </row>
    <row r="6531" spans="1:4" s="7" customFormat="1">
      <c r="A6531" s="95" t="s">
        <v>90</v>
      </c>
      <c r="B6531" s="94" t="s">
        <v>90</v>
      </c>
      <c r="C6531" s="94" t="s">
        <v>90</v>
      </c>
      <c r="D6531" s="91">
        <v>0</v>
      </c>
    </row>
    <row r="6532" spans="1:4" s="7" customFormat="1">
      <c r="A6532" s="95" t="s">
        <v>90</v>
      </c>
      <c r="B6532" s="94" t="s">
        <v>90</v>
      </c>
      <c r="C6532" s="94" t="s">
        <v>90</v>
      </c>
      <c r="D6532" s="91">
        <v>0</v>
      </c>
    </row>
    <row r="6533" spans="1:4" s="7" customFormat="1">
      <c r="A6533" s="95" t="s">
        <v>90</v>
      </c>
      <c r="B6533" s="94" t="s">
        <v>90</v>
      </c>
      <c r="C6533" s="94" t="s">
        <v>90</v>
      </c>
      <c r="D6533" s="91">
        <v>0</v>
      </c>
    </row>
    <row r="6534" spans="1:4" s="7" customFormat="1">
      <c r="A6534" s="95" t="s">
        <v>90</v>
      </c>
      <c r="B6534" s="94" t="s">
        <v>90</v>
      </c>
      <c r="C6534" s="94" t="s">
        <v>90</v>
      </c>
      <c r="D6534" s="91">
        <v>0</v>
      </c>
    </row>
    <row r="6535" spans="1:4" s="7" customFormat="1">
      <c r="A6535" s="95" t="s">
        <v>90</v>
      </c>
      <c r="B6535" s="94" t="s">
        <v>90</v>
      </c>
      <c r="C6535" s="94" t="s">
        <v>90</v>
      </c>
      <c r="D6535" s="91">
        <v>0</v>
      </c>
    </row>
    <row r="6536" spans="1:4" s="7" customFormat="1">
      <c r="A6536" s="95" t="s">
        <v>90</v>
      </c>
      <c r="B6536" s="94" t="s">
        <v>90</v>
      </c>
      <c r="C6536" s="94" t="s">
        <v>90</v>
      </c>
      <c r="D6536" s="91">
        <v>0</v>
      </c>
    </row>
    <row r="6537" spans="1:4" s="7" customFormat="1">
      <c r="A6537" s="95" t="s">
        <v>90</v>
      </c>
      <c r="B6537" s="94" t="s">
        <v>90</v>
      </c>
      <c r="C6537" s="94" t="s">
        <v>90</v>
      </c>
      <c r="D6537" s="91">
        <v>0</v>
      </c>
    </row>
    <row r="6538" spans="1:4" s="7" customFormat="1">
      <c r="A6538" s="95" t="s">
        <v>90</v>
      </c>
      <c r="B6538" s="94" t="s">
        <v>90</v>
      </c>
      <c r="C6538" s="94" t="s">
        <v>90</v>
      </c>
      <c r="D6538" s="91">
        <v>0</v>
      </c>
    </row>
    <row r="6539" spans="1:4" s="7" customFormat="1">
      <c r="A6539" s="95" t="s">
        <v>90</v>
      </c>
      <c r="B6539" s="94" t="s">
        <v>90</v>
      </c>
      <c r="C6539" s="94" t="s">
        <v>90</v>
      </c>
      <c r="D6539" s="91">
        <v>0</v>
      </c>
    </row>
    <row r="6540" spans="1:4" s="7" customFormat="1">
      <c r="A6540" s="95" t="s">
        <v>90</v>
      </c>
      <c r="B6540" s="94" t="s">
        <v>90</v>
      </c>
      <c r="C6540" s="94" t="s">
        <v>90</v>
      </c>
      <c r="D6540" s="91">
        <v>0</v>
      </c>
    </row>
    <row r="6541" spans="1:4" s="7" customFormat="1">
      <c r="A6541" s="95" t="s">
        <v>90</v>
      </c>
      <c r="B6541" s="94" t="s">
        <v>90</v>
      </c>
      <c r="C6541" s="94" t="s">
        <v>90</v>
      </c>
      <c r="D6541" s="91">
        <v>0</v>
      </c>
    </row>
    <row r="6542" spans="1:4" s="7" customFormat="1">
      <c r="A6542" s="95" t="s">
        <v>90</v>
      </c>
      <c r="B6542" s="94" t="s">
        <v>90</v>
      </c>
      <c r="C6542" s="94" t="s">
        <v>90</v>
      </c>
      <c r="D6542" s="91">
        <v>0</v>
      </c>
    </row>
    <row r="6543" spans="1:4" s="7" customFormat="1">
      <c r="A6543" s="95" t="s">
        <v>90</v>
      </c>
      <c r="B6543" s="94" t="s">
        <v>90</v>
      </c>
      <c r="C6543" s="94" t="s">
        <v>90</v>
      </c>
      <c r="D6543" s="91">
        <v>0</v>
      </c>
    </row>
    <row r="6544" spans="1:4" s="7" customFormat="1">
      <c r="A6544" s="95" t="s">
        <v>90</v>
      </c>
      <c r="B6544" s="94" t="s">
        <v>90</v>
      </c>
      <c r="C6544" s="94" t="s">
        <v>90</v>
      </c>
      <c r="D6544" s="91">
        <v>0</v>
      </c>
    </row>
    <row r="6545" spans="1:4" s="7" customFormat="1">
      <c r="A6545" s="95" t="s">
        <v>90</v>
      </c>
      <c r="B6545" s="94" t="s">
        <v>90</v>
      </c>
      <c r="C6545" s="94" t="s">
        <v>90</v>
      </c>
      <c r="D6545" s="91">
        <v>0</v>
      </c>
    </row>
    <row r="6546" spans="1:4" s="7" customFormat="1">
      <c r="A6546" s="95" t="s">
        <v>90</v>
      </c>
      <c r="B6546" s="94" t="s">
        <v>90</v>
      </c>
      <c r="C6546" s="94" t="s">
        <v>90</v>
      </c>
      <c r="D6546" s="91">
        <v>0</v>
      </c>
    </row>
    <row r="6547" spans="1:4" s="7" customFormat="1">
      <c r="A6547" s="95" t="s">
        <v>90</v>
      </c>
      <c r="B6547" s="94" t="s">
        <v>90</v>
      </c>
      <c r="C6547" s="94" t="s">
        <v>90</v>
      </c>
      <c r="D6547" s="91">
        <v>0</v>
      </c>
    </row>
    <row r="6548" spans="1:4" s="7" customFormat="1">
      <c r="A6548" s="95" t="s">
        <v>90</v>
      </c>
      <c r="B6548" s="94" t="s">
        <v>90</v>
      </c>
      <c r="C6548" s="94" t="s">
        <v>90</v>
      </c>
      <c r="D6548" s="91">
        <v>0</v>
      </c>
    </row>
    <row r="6549" spans="1:4" s="7" customFormat="1">
      <c r="A6549" s="95" t="s">
        <v>90</v>
      </c>
      <c r="B6549" s="94" t="s">
        <v>90</v>
      </c>
      <c r="C6549" s="94" t="s">
        <v>90</v>
      </c>
      <c r="D6549" s="91">
        <v>0</v>
      </c>
    </row>
    <row r="6550" spans="1:4" s="7" customFormat="1">
      <c r="A6550" s="95" t="s">
        <v>90</v>
      </c>
      <c r="B6550" s="94" t="s">
        <v>90</v>
      </c>
      <c r="C6550" s="94" t="s">
        <v>90</v>
      </c>
      <c r="D6550" s="91">
        <v>0</v>
      </c>
    </row>
    <row r="6551" spans="1:4" s="7" customFormat="1">
      <c r="A6551" s="95" t="s">
        <v>90</v>
      </c>
      <c r="B6551" s="94" t="s">
        <v>90</v>
      </c>
      <c r="C6551" s="94" t="s">
        <v>90</v>
      </c>
      <c r="D6551" s="91">
        <v>0</v>
      </c>
    </row>
    <row r="6552" spans="1:4" s="7" customFormat="1">
      <c r="A6552" s="95" t="s">
        <v>90</v>
      </c>
      <c r="B6552" s="94" t="s">
        <v>90</v>
      </c>
      <c r="C6552" s="94" t="s">
        <v>90</v>
      </c>
      <c r="D6552" s="91">
        <v>0</v>
      </c>
    </row>
    <row r="6553" spans="1:4" s="7" customFormat="1">
      <c r="A6553" s="95" t="s">
        <v>90</v>
      </c>
      <c r="B6553" s="94" t="s">
        <v>90</v>
      </c>
      <c r="C6553" s="94" t="s">
        <v>90</v>
      </c>
      <c r="D6553" s="91">
        <v>0</v>
      </c>
    </row>
    <row r="6554" spans="1:4" s="7" customFormat="1">
      <c r="A6554" s="95" t="s">
        <v>90</v>
      </c>
      <c r="B6554" s="94" t="s">
        <v>90</v>
      </c>
      <c r="C6554" s="94" t="s">
        <v>90</v>
      </c>
      <c r="D6554" s="91">
        <v>0</v>
      </c>
    </row>
    <row r="6555" spans="1:4" s="7" customFormat="1">
      <c r="A6555" s="95" t="s">
        <v>90</v>
      </c>
      <c r="B6555" s="94" t="s">
        <v>90</v>
      </c>
      <c r="C6555" s="94" t="s">
        <v>90</v>
      </c>
      <c r="D6555" s="91">
        <v>0</v>
      </c>
    </row>
    <row r="6556" spans="1:4" s="7" customFormat="1">
      <c r="A6556" s="95" t="s">
        <v>90</v>
      </c>
      <c r="B6556" s="94" t="s">
        <v>90</v>
      </c>
      <c r="C6556" s="94" t="s">
        <v>90</v>
      </c>
      <c r="D6556" s="91">
        <v>0</v>
      </c>
    </row>
    <row r="6557" spans="1:4" s="7" customFormat="1">
      <c r="A6557" s="95" t="s">
        <v>90</v>
      </c>
      <c r="B6557" s="94" t="s">
        <v>90</v>
      </c>
      <c r="C6557" s="94" t="s">
        <v>90</v>
      </c>
      <c r="D6557" s="91">
        <v>0</v>
      </c>
    </row>
    <row r="6558" spans="1:4" s="7" customFormat="1">
      <c r="A6558" s="95" t="s">
        <v>90</v>
      </c>
      <c r="B6558" s="94" t="s">
        <v>90</v>
      </c>
      <c r="C6558" s="94" t="s">
        <v>90</v>
      </c>
      <c r="D6558" s="91">
        <v>0</v>
      </c>
    </row>
    <row r="6559" spans="1:4" s="7" customFormat="1">
      <c r="A6559" s="95" t="s">
        <v>90</v>
      </c>
      <c r="B6559" s="94" t="s">
        <v>90</v>
      </c>
      <c r="C6559" s="94" t="s">
        <v>90</v>
      </c>
      <c r="D6559" s="91">
        <v>0</v>
      </c>
    </row>
    <row r="6560" spans="1:4" s="7" customFormat="1">
      <c r="A6560" s="95" t="s">
        <v>90</v>
      </c>
      <c r="B6560" s="94" t="s">
        <v>90</v>
      </c>
      <c r="C6560" s="94" t="s">
        <v>90</v>
      </c>
      <c r="D6560" s="91">
        <v>0</v>
      </c>
    </row>
    <row r="6561" spans="1:4" s="7" customFormat="1">
      <c r="A6561" s="95" t="s">
        <v>90</v>
      </c>
      <c r="B6561" s="94" t="s">
        <v>90</v>
      </c>
      <c r="C6561" s="94" t="s">
        <v>90</v>
      </c>
      <c r="D6561" s="91">
        <v>0</v>
      </c>
    </row>
    <row r="6562" spans="1:4" s="7" customFormat="1">
      <c r="A6562" s="95" t="s">
        <v>90</v>
      </c>
      <c r="B6562" s="94" t="s">
        <v>90</v>
      </c>
      <c r="C6562" s="94" t="s">
        <v>90</v>
      </c>
      <c r="D6562" s="91">
        <v>0</v>
      </c>
    </row>
    <row r="6563" spans="1:4" s="7" customFormat="1">
      <c r="A6563" s="95" t="s">
        <v>90</v>
      </c>
      <c r="B6563" s="94" t="s">
        <v>90</v>
      </c>
      <c r="C6563" s="94" t="s">
        <v>90</v>
      </c>
      <c r="D6563" s="91">
        <v>0</v>
      </c>
    </row>
    <row r="6564" spans="1:4" s="7" customFormat="1">
      <c r="A6564" s="95" t="s">
        <v>90</v>
      </c>
      <c r="B6564" s="94" t="s">
        <v>90</v>
      </c>
      <c r="C6564" s="94" t="s">
        <v>90</v>
      </c>
      <c r="D6564" s="91">
        <v>0</v>
      </c>
    </row>
    <row r="6565" spans="1:4" s="7" customFormat="1">
      <c r="A6565" s="95" t="s">
        <v>90</v>
      </c>
      <c r="B6565" s="94" t="s">
        <v>90</v>
      </c>
      <c r="C6565" s="94" t="s">
        <v>90</v>
      </c>
      <c r="D6565" s="91">
        <v>0</v>
      </c>
    </row>
    <row r="6566" spans="1:4" s="7" customFormat="1">
      <c r="A6566" s="95" t="s">
        <v>90</v>
      </c>
      <c r="B6566" s="94" t="s">
        <v>90</v>
      </c>
      <c r="C6566" s="94" t="s">
        <v>90</v>
      </c>
      <c r="D6566" s="91">
        <v>0</v>
      </c>
    </row>
    <row r="6567" spans="1:4" s="7" customFormat="1">
      <c r="A6567" s="95" t="s">
        <v>90</v>
      </c>
      <c r="B6567" s="94" t="s">
        <v>90</v>
      </c>
      <c r="C6567" s="94" t="s">
        <v>90</v>
      </c>
      <c r="D6567" s="91">
        <v>0</v>
      </c>
    </row>
    <row r="6568" spans="1:4" s="7" customFormat="1">
      <c r="A6568" s="95" t="s">
        <v>90</v>
      </c>
      <c r="B6568" s="94" t="s">
        <v>90</v>
      </c>
      <c r="C6568" s="94" t="s">
        <v>90</v>
      </c>
      <c r="D6568" s="91">
        <v>0</v>
      </c>
    </row>
    <row r="6569" spans="1:4" s="7" customFormat="1">
      <c r="A6569" s="95" t="s">
        <v>90</v>
      </c>
      <c r="B6569" s="94" t="s">
        <v>90</v>
      </c>
      <c r="C6569" s="94" t="s">
        <v>90</v>
      </c>
      <c r="D6569" s="91">
        <v>0</v>
      </c>
    </row>
    <row r="6570" spans="1:4" s="7" customFormat="1">
      <c r="A6570" s="95" t="s">
        <v>90</v>
      </c>
      <c r="B6570" s="94" t="s">
        <v>90</v>
      </c>
      <c r="C6570" s="94" t="s">
        <v>90</v>
      </c>
      <c r="D6570" s="91">
        <v>0</v>
      </c>
    </row>
    <row r="6571" spans="1:4" s="7" customFormat="1">
      <c r="A6571" s="95" t="s">
        <v>90</v>
      </c>
      <c r="B6571" s="94" t="s">
        <v>90</v>
      </c>
      <c r="C6571" s="94" t="s">
        <v>90</v>
      </c>
      <c r="D6571" s="91">
        <v>0</v>
      </c>
    </row>
    <row r="6572" spans="1:4" s="7" customFormat="1">
      <c r="A6572" s="95" t="s">
        <v>90</v>
      </c>
      <c r="B6572" s="94" t="s">
        <v>90</v>
      </c>
      <c r="C6572" s="94" t="s">
        <v>90</v>
      </c>
      <c r="D6572" s="91">
        <v>0</v>
      </c>
    </row>
    <row r="6573" spans="1:4" s="7" customFormat="1">
      <c r="A6573" s="95" t="s">
        <v>90</v>
      </c>
      <c r="B6573" s="94" t="s">
        <v>90</v>
      </c>
      <c r="C6573" s="94" t="s">
        <v>90</v>
      </c>
      <c r="D6573" s="91">
        <v>0</v>
      </c>
    </row>
    <row r="6574" spans="1:4" s="7" customFormat="1">
      <c r="A6574" s="95" t="s">
        <v>90</v>
      </c>
      <c r="B6574" s="94" t="s">
        <v>90</v>
      </c>
      <c r="C6574" s="94" t="s">
        <v>90</v>
      </c>
      <c r="D6574" s="91">
        <v>0</v>
      </c>
    </row>
    <row r="6575" spans="1:4" s="7" customFormat="1">
      <c r="A6575" s="95" t="s">
        <v>90</v>
      </c>
      <c r="B6575" s="94" t="s">
        <v>90</v>
      </c>
      <c r="C6575" s="94" t="s">
        <v>90</v>
      </c>
      <c r="D6575" s="91">
        <v>0</v>
      </c>
    </row>
    <row r="6576" spans="1:4" s="7" customFormat="1">
      <c r="A6576" s="95" t="s">
        <v>90</v>
      </c>
      <c r="B6576" s="94" t="s">
        <v>90</v>
      </c>
      <c r="C6576" s="94" t="s">
        <v>90</v>
      </c>
      <c r="D6576" s="91">
        <v>0</v>
      </c>
    </row>
    <row r="6577" spans="1:4" s="7" customFormat="1">
      <c r="A6577" s="95" t="s">
        <v>90</v>
      </c>
      <c r="B6577" s="94" t="s">
        <v>90</v>
      </c>
      <c r="C6577" s="94" t="s">
        <v>90</v>
      </c>
      <c r="D6577" s="91">
        <v>0</v>
      </c>
    </row>
    <row r="6578" spans="1:4" s="7" customFormat="1">
      <c r="A6578" s="95" t="s">
        <v>90</v>
      </c>
      <c r="B6578" s="94" t="s">
        <v>90</v>
      </c>
      <c r="C6578" s="94" t="s">
        <v>90</v>
      </c>
      <c r="D6578" s="91">
        <v>0</v>
      </c>
    </row>
    <row r="6579" spans="1:4" s="7" customFormat="1">
      <c r="A6579" s="95" t="s">
        <v>90</v>
      </c>
      <c r="B6579" s="94" t="s">
        <v>90</v>
      </c>
      <c r="C6579" s="94" t="s">
        <v>90</v>
      </c>
      <c r="D6579" s="91">
        <v>0</v>
      </c>
    </row>
    <row r="6580" spans="1:4" s="7" customFormat="1">
      <c r="A6580" s="95" t="s">
        <v>90</v>
      </c>
      <c r="B6580" s="94" t="s">
        <v>90</v>
      </c>
      <c r="C6580" s="94" t="s">
        <v>90</v>
      </c>
      <c r="D6580" s="91">
        <v>0</v>
      </c>
    </row>
    <row r="6581" spans="1:4" s="7" customFormat="1">
      <c r="A6581" s="95" t="s">
        <v>90</v>
      </c>
      <c r="B6581" s="94" t="s">
        <v>90</v>
      </c>
      <c r="C6581" s="94" t="s">
        <v>90</v>
      </c>
      <c r="D6581" s="91">
        <v>0</v>
      </c>
    </row>
    <row r="6582" spans="1:4" s="7" customFormat="1">
      <c r="A6582" s="95" t="s">
        <v>90</v>
      </c>
      <c r="B6582" s="94" t="s">
        <v>90</v>
      </c>
      <c r="C6582" s="94" t="s">
        <v>90</v>
      </c>
      <c r="D6582" s="91">
        <v>0</v>
      </c>
    </row>
    <row r="6583" spans="1:4" s="7" customFormat="1">
      <c r="A6583" s="95" t="s">
        <v>90</v>
      </c>
      <c r="B6583" s="94" t="s">
        <v>90</v>
      </c>
      <c r="C6583" s="94" t="s">
        <v>90</v>
      </c>
      <c r="D6583" s="91">
        <v>0</v>
      </c>
    </row>
    <row r="6584" spans="1:4" s="7" customFormat="1">
      <c r="A6584" s="95" t="s">
        <v>90</v>
      </c>
      <c r="B6584" s="94" t="s">
        <v>90</v>
      </c>
      <c r="C6584" s="94" t="s">
        <v>90</v>
      </c>
      <c r="D6584" s="91">
        <v>0</v>
      </c>
    </row>
    <row r="6585" spans="1:4" s="7" customFormat="1">
      <c r="A6585" s="95" t="s">
        <v>90</v>
      </c>
      <c r="B6585" s="94" t="s">
        <v>90</v>
      </c>
      <c r="C6585" s="94" t="s">
        <v>90</v>
      </c>
      <c r="D6585" s="91">
        <v>0</v>
      </c>
    </row>
    <row r="6586" spans="1:4" s="7" customFormat="1">
      <c r="A6586" s="95" t="s">
        <v>90</v>
      </c>
      <c r="B6586" s="94" t="s">
        <v>90</v>
      </c>
      <c r="C6586" s="94" t="s">
        <v>90</v>
      </c>
      <c r="D6586" s="91">
        <v>0</v>
      </c>
    </row>
    <row r="6587" spans="1:4" s="7" customFormat="1">
      <c r="A6587" s="95" t="s">
        <v>90</v>
      </c>
      <c r="B6587" s="94" t="s">
        <v>90</v>
      </c>
      <c r="C6587" s="94" t="s">
        <v>90</v>
      </c>
      <c r="D6587" s="91">
        <v>0</v>
      </c>
    </row>
    <row r="6588" spans="1:4" s="7" customFormat="1">
      <c r="A6588" s="95" t="s">
        <v>90</v>
      </c>
      <c r="B6588" s="94" t="s">
        <v>90</v>
      </c>
      <c r="C6588" s="94" t="s">
        <v>90</v>
      </c>
      <c r="D6588" s="91">
        <v>0</v>
      </c>
    </row>
    <row r="6589" spans="1:4" s="7" customFormat="1">
      <c r="A6589" s="95" t="s">
        <v>90</v>
      </c>
      <c r="B6589" s="94" t="s">
        <v>90</v>
      </c>
      <c r="C6589" s="94" t="s">
        <v>90</v>
      </c>
      <c r="D6589" s="91">
        <v>0</v>
      </c>
    </row>
    <row r="6590" spans="1:4" s="7" customFormat="1">
      <c r="A6590" s="95" t="s">
        <v>90</v>
      </c>
      <c r="B6590" s="94" t="s">
        <v>90</v>
      </c>
      <c r="C6590" s="94" t="s">
        <v>90</v>
      </c>
      <c r="D6590" s="91">
        <v>0</v>
      </c>
    </row>
    <row r="6591" spans="1:4" s="7" customFormat="1">
      <c r="A6591" s="95" t="s">
        <v>90</v>
      </c>
      <c r="B6591" s="94" t="s">
        <v>90</v>
      </c>
      <c r="C6591" s="94" t="s">
        <v>90</v>
      </c>
      <c r="D6591" s="91">
        <v>0</v>
      </c>
    </row>
    <row r="6592" spans="1:4" s="7" customFormat="1">
      <c r="A6592" s="95" t="s">
        <v>90</v>
      </c>
      <c r="B6592" s="94" t="s">
        <v>90</v>
      </c>
      <c r="C6592" s="94" t="s">
        <v>90</v>
      </c>
      <c r="D6592" s="91">
        <v>0</v>
      </c>
    </row>
    <row r="6593" spans="1:4" s="7" customFormat="1">
      <c r="A6593" s="95" t="s">
        <v>90</v>
      </c>
      <c r="B6593" s="94" t="s">
        <v>90</v>
      </c>
      <c r="C6593" s="94" t="s">
        <v>90</v>
      </c>
      <c r="D6593" s="91">
        <v>0</v>
      </c>
    </row>
    <row r="6594" spans="1:4" s="7" customFormat="1">
      <c r="A6594" s="95" t="s">
        <v>90</v>
      </c>
      <c r="B6594" s="94" t="s">
        <v>90</v>
      </c>
      <c r="C6594" s="94" t="s">
        <v>90</v>
      </c>
      <c r="D6594" s="91">
        <v>0</v>
      </c>
    </row>
    <row r="6595" spans="1:4" s="7" customFormat="1">
      <c r="A6595" s="95" t="s">
        <v>90</v>
      </c>
      <c r="B6595" s="94" t="s">
        <v>90</v>
      </c>
      <c r="C6595" s="94" t="s">
        <v>90</v>
      </c>
      <c r="D6595" s="91">
        <v>0</v>
      </c>
    </row>
    <row r="6596" spans="1:4" s="7" customFormat="1">
      <c r="A6596" s="95" t="s">
        <v>90</v>
      </c>
      <c r="B6596" s="94" t="s">
        <v>90</v>
      </c>
      <c r="C6596" s="94" t="s">
        <v>90</v>
      </c>
      <c r="D6596" s="91">
        <v>0</v>
      </c>
    </row>
    <row r="6597" spans="1:4" s="7" customFormat="1">
      <c r="A6597" s="95" t="s">
        <v>90</v>
      </c>
      <c r="B6597" s="94" t="s">
        <v>90</v>
      </c>
      <c r="C6597" s="94" t="s">
        <v>90</v>
      </c>
      <c r="D6597" s="91">
        <v>0</v>
      </c>
    </row>
    <row r="6598" spans="1:4" s="7" customFormat="1">
      <c r="A6598" s="95" t="s">
        <v>90</v>
      </c>
      <c r="B6598" s="94" t="s">
        <v>90</v>
      </c>
      <c r="C6598" s="94" t="s">
        <v>90</v>
      </c>
      <c r="D6598" s="91">
        <v>0</v>
      </c>
    </row>
    <row r="6599" spans="1:4" s="7" customFormat="1">
      <c r="A6599" s="95" t="s">
        <v>90</v>
      </c>
      <c r="B6599" s="94" t="s">
        <v>90</v>
      </c>
      <c r="C6599" s="94" t="s">
        <v>90</v>
      </c>
      <c r="D6599" s="91">
        <v>0</v>
      </c>
    </row>
    <row r="6600" spans="1:4" s="7" customFormat="1">
      <c r="A6600" s="95" t="s">
        <v>90</v>
      </c>
      <c r="B6600" s="94" t="s">
        <v>90</v>
      </c>
      <c r="C6600" s="94" t="s">
        <v>90</v>
      </c>
      <c r="D6600" s="91">
        <v>0</v>
      </c>
    </row>
    <row r="6601" spans="1:4" s="7" customFormat="1">
      <c r="A6601" s="95" t="s">
        <v>90</v>
      </c>
      <c r="B6601" s="94" t="s">
        <v>90</v>
      </c>
      <c r="C6601" s="94" t="s">
        <v>90</v>
      </c>
      <c r="D6601" s="91">
        <v>0</v>
      </c>
    </row>
    <row r="6602" spans="1:4" s="7" customFormat="1">
      <c r="A6602" s="95" t="s">
        <v>90</v>
      </c>
      <c r="B6602" s="94" t="s">
        <v>90</v>
      </c>
      <c r="C6602" s="94" t="s">
        <v>90</v>
      </c>
      <c r="D6602" s="91">
        <v>0</v>
      </c>
    </row>
    <row r="6603" spans="1:4" s="7" customFormat="1">
      <c r="A6603" s="95" t="s">
        <v>90</v>
      </c>
      <c r="B6603" s="94" t="s">
        <v>90</v>
      </c>
      <c r="C6603" s="94" t="s">
        <v>90</v>
      </c>
      <c r="D6603" s="91">
        <v>0</v>
      </c>
    </row>
    <row r="6604" spans="1:4" s="7" customFormat="1">
      <c r="A6604" s="95" t="s">
        <v>90</v>
      </c>
      <c r="B6604" s="94" t="s">
        <v>90</v>
      </c>
      <c r="C6604" s="94" t="s">
        <v>90</v>
      </c>
      <c r="D6604" s="91">
        <v>0</v>
      </c>
    </row>
    <row r="6605" spans="1:4" s="7" customFormat="1">
      <c r="A6605" s="95" t="s">
        <v>90</v>
      </c>
      <c r="B6605" s="94" t="s">
        <v>90</v>
      </c>
      <c r="C6605" s="94" t="s">
        <v>90</v>
      </c>
      <c r="D6605" s="91">
        <v>0</v>
      </c>
    </row>
    <row r="6606" spans="1:4" s="7" customFormat="1">
      <c r="A6606" s="95" t="s">
        <v>90</v>
      </c>
      <c r="B6606" s="94" t="s">
        <v>90</v>
      </c>
      <c r="C6606" s="94" t="s">
        <v>90</v>
      </c>
      <c r="D6606" s="91">
        <v>0</v>
      </c>
    </row>
    <row r="6607" spans="1:4" s="7" customFormat="1">
      <c r="A6607" s="95" t="s">
        <v>90</v>
      </c>
      <c r="B6607" s="94" t="s">
        <v>90</v>
      </c>
      <c r="C6607" s="94" t="s">
        <v>90</v>
      </c>
      <c r="D6607" s="91">
        <v>0</v>
      </c>
    </row>
    <row r="6608" spans="1:4" s="7" customFormat="1">
      <c r="A6608" s="95" t="s">
        <v>90</v>
      </c>
      <c r="B6608" s="94" t="s">
        <v>90</v>
      </c>
      <c r="C6608" s="94" t="s">
        <v>90</v>
      </c>
      <c r="D6608" s="91">
        <v>0</v>
      </c>
    </row>
    <row r="6609" spans="1:4" s="7" customFormat="1">
      <c r="A6609" s="95" t="s">
        <v>90</v>
      </c>
      <c r="B6609" s="94" t="s">
        <v>90</v>
      </c>
      <c r="C6609" s="94" t="s">
        <v>90</v>
      </c>
      <c r="D6609" s="91">
        <v>0</v>
      </c>
    </row>
    <row r="6610" spans="1:4" s="7" customFormat="1">
      <c r="A6610" s="95" t="s">
        <v>90</v>
      </c>
      <c r="B6610" s="94" t="s">
        <v>90</v>
      </c>
      <c r="C6610" s="94" t="s">
        <v>90</v>
      </c>
      <c r="D6610" s="91">
        <v>0</v>
      </c>
    </row>
    <row r="6611" spans="1:4" s="7" customFormat="1">
      <c r="A6611" s="95" t="s">
        <v>90</v>
      </c>
      <c r="B6611" s="94" t="s">
        <v>90</v>
      </c>
      <c r="C6611" s="94" t="s">
        <v>90</v>
      </c>
      <c r="D6611" s="91">
        <v>0</v>
      </c>
    </row>
    <row r="6612" spans="1:4" s="7" customFormat="1">
      <c r="A6612" s="95" t="s">
        <v>90</v>
      </c>
      <c r="B6612" s="94" t="s">
        <v>90</v>
      </c>
      <c r="C6612" s="94" t="s">
        <v>90</v>
      </c>
      <c r="D6612" s="91">
        <v>0</v>
      </c>
    </row>
    <row r="6613" spans="1:4" s="7" customFormat="1">
      <c r="A6613" s="95" t="s">
        <v>90</v>
      </c>
      <c r="B6613" s="94" t="s">
        <v>90</v>
      </c>
      <c r="C6613" s="94" t="s">
        <v>90</v>
      </c>
      <c r="D6613" s="91">
        <v>0</v>
      </c>
    </row>
    <row r="6614" spans="1:4" s="7" customFormat="1">
      <c r="A6614" s="95" t="s">
        <v>90</v>
      </c>
      <c r="B6614" s="94" t="s">
        <v>90</v>
      </c>
      <c r="C6614" s="94" t="s">
        <v>90</v>
      </c>
      <c r="D6614" s="91">
        <v>0</v>
      </c>
    </row>
    <row r="6615" spans="1:4" s="7" customFormat="1">
      <c r="A6615" s="95" t="s">
        <v>90</v>
      </c>
      <c r="B6615" s="94" t="s">
        <v>90</v>
      </c>
      <c r="C6615" s="94" t="s">
        <v>90</v>
      </c>
      <c r="D6615" s="91">
        <v>0</v>
      </c>
    </row>
    <row r="6616" spans="1:4" s="7" customFormat="1">
      <c r="A6616" s="95" t="s">
        <v>90</v>
      </c>
      <c r="B6616" s="94" t="s">
        <v>90</v>
      </c>
      <c r="C6616" s="94" t="s">
        <v>90</v>
      </c>
      <c r="D6616" s="91">
        <v>0</v>
      </c>
    </row>
    <row r="6617" spans="1:4" s="7" customFormat="1">
      <c r="A6617" s="95" t="s">
        <v>90</v>
      </c>
      <c r="B6617" s="94" t="s">
        <v>90</v>
      </c>
      <c r="C6617" s="94" t="s">
        <v>90</v>
      </c>
      <c r="D6617" s="91">
        <v>0</v>
      </c>
    </row>
    <row r="6618" spans="1:4" s="7" customFormat="1">
      <c r="A6618" s="95" t="s">
        <v>90</v>
      </c>
      <c r="B6618" s="94" t="s">
        <v>90</v>
      </c>
      <c r="C6618" s="94" t="s">
        <v>90</v>
      </c>
      <c r="D6618" s="91">
        <v>0</v>
      </c>
    </row>
    <row r="6619" spans="1:4" s="7" customFormat="1">
      <c r="A6619" s="95" t="s">
        <v>90</v>
      </c>
      <c r="B6619" s="94" t="s">
        <v>90</v>
      </c>
      <c r="C6619" s="94" t="s">
        <v>90</v>
      </c>
      <c r="D6619" s="91">
        <v>0</v>
      </c>
    </row>
    <row r="6620" spans="1:4" s="7" customFormat="1">
      <c r="A6620" s="95" t="s">
        <v>90</v>
      </c>
      <c r="B6620" s="94" t="s">
        <v>90</v>
      </c>
      <c r="C6620" s="94" t="s">
        <v>90</v>
      </c>
      <c r="D6620" s="91">
        <v>0</v>
      </c>
    </row>
    <row r="6621" spans="1:4" s="7" customFormat="1">
      <c r="A6621" s="95" t="s">
        <v>90</v>
      </c>
      <c r="B6621" s="94" t="s">
        <v>90</v>
      </c>
      <c r="C6621" s="94" t="s">
        <v>90</v>
      </c>
      <c r="D6621" s="91">
        <v>0</v>
      </c>
    </row>
    <row r="6622" spans="1:4" s="7" customFormat="1">
      <c r="A6622" s="95" t="s">
        <v>90</v>
      </c>
      <c r="B6622" s="94" t="s">
        <v>90</v>
      </c>
      <c r="C6622" s="94" t="s">
        <v>90</v>
      </c>
      <c r="D6622" s="91">
        <v>0</v>
      </c>
    </row>
    <row r="6623" spans="1:4" s="7" customFormat="1">
      <c r="A6623" s="95" t="s">
        <v>90</v>
      </c>
      <c r="B6623" s="94" t="s">
        <v>90</v>
      </c>
      <c r="C6623" s="94" t="s">
        <v>90</v>
      </c>
      <c r="D6623" s="91">
        <v>0</v>
      </c>
    </row>
    <row r="6624" spans="1:4" s="7" customFormat="1">
      <c r="A6624" s="95" t="s">
        <v>90</v>
      </c>
      <c r="B6624" s="94" t="s">
        <v>90</v>
      </c>
      <c r="C6624" s="94" t="s">
        <v>90</v>
      </c>
      <c r="D6624" s="91">
        <v>0</v>
      </c>
    </row>
    <row r="6625" spans="1:4" s="7" customFormat="1">
      <c r="A6625" s="95" t="s">
        <v>90</v>
      </c>
      <c r="B6625" s="94" t="s">
        <v>90</v>
      </c>
      <c r="C6625" s="94" t="s">
        <v>90</v>
      </c>
      <c r="D6625" s="91">
        <v>0</v>
      </c>
    </row>
    <row r="6626" spans="1:4" s="7" customFormat="1">
      <c r="A6626" s="95" t="s">
        <v>90</v>
      </c>
      <c r="B6626" s="94" t="s">
        <v>90</v>
      </c>
      <c r="C6626" s="94" t="s">
        <v>90</v>
      </c>
      <c r="D6626" s="91">
        <v>0</v>
      </c>
    </row>
    <row r="6627" spans="1:4" s="7" customFormat="1">
      <c r="A6627" s="95" t="s">
        <v>90</v>
      </c>
      <c r="B6627" s="94" t="s">
        <v>90</v>
      </c>
      <c r="C6627" s="94" t="s">
        <v>90</v>
      </c>
      <c r="D6627" s="91">
        <v>0</v>
      </c>
    </row>
    <row r="6628" spans="1:4" s="7" customFormat="1">
      <c r="A6628" s="95" t="s">
        <v>90</v>
      </c>
      <c r="B6628" s="94" t="s">
        <v>90</v>
      </c>
      <c r="C6628" s="94" t="s">
        <v>90</v>
      </c>
      <c r="D6628" s="91">
        <v>0</v>
      </c>
    </row>
    <row r="6629" spans="1:4" s="7" customFormat="1">
      <c r="A6629" s="95" t="s">
        <v>90</v>
      </c>
      <c r="B6629" s="94" t="s">
        <v>90</v>
      </c>
      <c r="C6629" s="94" t="s">
        <v>90</v>
      </c>
      <c r="D6629" s="91">
        <v>0</v>
      </c>
    </row>
    <row r="6630" spans="1:4" s="7" customFormat="1">
      <c r="A6630" s="95" t="s">
        <v>90</v>
      </c>
      <c r="B6630" s="94" t="s">
        <v>90</v>
      </c>
      <c r="C6630" s="94" t="s">
        <v>90</v>
      </c>
      <c r="D6630" s="91">
        <v>0</v>
      </c>
    </row>
    <row r="6631" spans="1:4" s="7" customFormat="1">
      <c r="A6631" s="95" t="s">
        <v>90</v>
      </c>
      <c r="B6631" s="94" t="s">
        <v>90</v>
      </c>
      <c r="C6631" s="94" t="s">
        <v>90</v>
      </c>
      <c r="D6631" s="91">
        <v>0</v>
      </c>
    </row>
    <row r="6632" spans="1:4" s="7" customFormat="1">
      <c r="A6632" s="95" t="s">
        <v>90</v>
      </c>
      <c r="B6632" s="94" t="s">
        <v>90</v>
      </c>
      <c r="C6632" s="94" t="s">
        <v>90</v>
      </c>
      <c r="D6632" s="91">
        <v>0</v>
      </c>
    </row>
    <row r="6633" spans="1:4" s="7" customFormat="1">
      <c r="A6633" s="95" t="s">
        <v>90</v>
      </c>
      <c r="B6633" s="94" t="s">
        <v>90</v>
      </c>
      <c r="C6633" s="94" t="s">
        <v>90</v>
      </c>
      <c r="D6633" s="91">
        <v>0</v>
      </c>
    </row>
    <row r="6634" spans="1:4" s="7" customFormat="1">
      <c r="A6634" s="95" t="s">
        <v>90</v>
      </c>
      <c r="B6634" s="94" t="s">
        <v>90</v>
      </c>
      <c r="C6634" s="94" t="s">
        <v>90</v>
      </c>
      <c r="D6634" s="91">
        <v>0</v>
      </c>
    </row>
    <row r="6635" spans="1:4" s="7" customFormat="1">
      <c r="A6635" s="95" t="s">
        <v>90</v>
      </c>
      <c r="B6635" s="94" t="s">
        <v>90</v>
      </c>
      <c r="C6635" s="94" t="s">
        <v>90</v>
      </c>
      <c r="D6635" s="91">
        <v>0</v>
      </c>
    </row>
    <row r="6636" spans="1:4" s="7" customFormat="1">
      <c r="A6636" s="95" t="s">
        <v>90</v>
      </c>
      <c r="B6636" s="94" t="s">
        <v>90</v>
      </c>
      <c r="C6636" s="94" t="s">
        <v>90</v>
      </c>
      <c r="D6636" s="91">
        <v>0</v>
      </c>
    </row>
    <row r="6637" spans="1:4" s="7" customFormat="1">
      <c r="A6637" s="95" t="s">
        <v>90</v>
      </c>
      <c r="B6637" s="94" t="s">
        <v>90</v>
      </c>
      <c r="C6637" s="94" t="s">
        <v>90</v>
      </c>
      <c r="D6637" s="91">
        <v>0</v>
      </c>
    </row>
    <row r="6638" spans="1:4" s="7" customFormat="1">
      <c r="A6638" s="95" t="s">
        <v>90</v>
      </c>
      <c r="B6638" s="94" t="s">
        <v>90</v>
      </c>
      <c r="C6638" s="94" t="s">
        <v>90</v>
      </c>
      <c r="D6638" s="91">
        <v>0</v>
      </c>
    </row>
    <row r="6639" spans="1:4" s="7" customFormat="1">
      <c r="A6639" s="95" t="s">
        <v>90</v>
      </c>
      <c r="B6639" s="94" t="s">
        <v>90</v>
      </c>
      <c r="C6639" s="94" t="s">
        <v>90</v>
      </c>
      <c r="D6639" s="91">
        <v>0</v>
      </c>
    </row>
    <row r="6640" spans="1:4" s="7" customFormat="1">
      <c r="A6640" s="95" t="s">
        <v>90</v>
      </c>
      <c r="B6640" s="94" t="s">
        <v>90</v>
      </c>
      <c r="C6640" s="94" t="s">
        <v>90</v>
      </c>
      <c r="D6640" s="91">
        <v>0</v>
      </c>
    </row>
    <row r="6641" spans="1:4" s="7" customFormat="1">
      <c r="A6641" s="95" t="s">
        <v>90</v>
      </c>
      <c r="B6641" s="94" t="s">
        <v>90</v>
      </c>
      <c r="C6641" s="94" t="s">
        <v>90</v>
      </c>
      <c r="D6641" s="91">
        <v>0</v>
      </c>
    </row>
    <row r="6642" spans="1:4" s="7" customFormat="1">
      <c r="A6642" s="95" t="s">
        <v>90</v>
      </c>
      <c r="B6642" s="94" t="s">
        <v>90</v>
      </c>
      <c r="C6642" s="94" t="s">
        <v>90</v>
      </c>
      <c r="D6642" s="91">
        <v>0</v>
      </c>
    </row>
    <row r="6643" spans="1:4" s="7" customFormat="1">
      <c r="A6643" s="95" t="s">
        <v>90</v>
      </c>
      <c r="B6643" s="94" t="s">
        <v>90</v>
      </c>
      <c r="C6643" s="94" t="s">
        <v>90</v>
      </c>
      <c r="D6643" s="91">
        <v>0</v>
      </c>
    </row>
    <row r="6644" spans="1:4" s="7" customFormat="1">
      <c r="A6644" s="95" t="s">
        <v>90</v>
      </c>
      <c r="B6644" s="94" t="s">
        <v>90</v>
      </c>
      <c r="C6644" s="94" t="s">
        <v>90</v>
      </c>
      <c r="D6644" s="91">
        <v>0</v>
      </c>
    </row>
    <row r="6645" spans="1:4" s="7" customFormat="1">
      <c r="A6645" s="95" t="s">
        <v>90</v>
      </c>
      <c r="B6645" s="94" t="s">
        <v>90</v>
      </c>
      <c r="C6645" s="94" t="s">
        <v>90</v>
      </c>
      <c r="D6645" s="91">
        <v>0</v>
      </c>
    </row>
    <row r="6646" spans="1:4" s="7" customFormat="1">
      <c r="A6646" s="95" t="s">
        <v>90</v>
      </c>
      <c r="B6646" s="94" t="s">
        <v>90</v>
      </c>
      <c r="C6646" s="94" t="s">
        <v>90</v>
      </c>
      <c r="D6646" s="91">
        <v>0</v>
      </c>
    </row>
    <row r="6647" spans="1:4" s="7" customFormat="1">
      <c r="A6647" s="95" t="s">
        <v>90</v>
      </c>
      <c r="B6647" s="94" t="s">
        <v>90</v>
      </c>
      <c r="C6647" s="94" t="s">
        <v>90</v>
      </c>
      <c r="D6647" s="91">
        <v>0</v>
      </c>
    </row>
    <row r="6648" spans="1:4" s="7" customFormat="1">
      <c r="A6648" s="95" t="s">
        <v>90</v>
      </c>
      <c r="B6648" s="94" t="s">
        <v>90</v>
      </c>
      <c r="C6648" s="94" t="s">
        <v>90</v>
      </c>
      <c r="D6648" s="91">
        <v>0</v>
      </c>
    </row>
    <row r="6649" spans="1:4" s="7" customFormat="1">
      <c r="A6649" s="95" t="s">
        <v>90</v>
      </c>
      <c r="B6649" s="94" t="s">
        <v>90</v>
      </c>
      <c r="C6649" s="94" t="s">
        <v>90</v>
      </c>
      <c r="D6649" s="91">
        <v>0</v>
      </c>
    </row>
    <row r="6650" spans="1:4" s="7" customFormat="1">
      <c r="A6650" s="95" t="s">
        <v>90</v>
      </c>
      <c r="B6650" s="94" t="s">
        <v>90</v>
      </c>
      <c r="C6650" s="94" t="s">
        <v>90</v>
      </c>
      <c r="D6650" s="91">
        <v>0</v>
      </c>
    </row>
    <row r="6651" spans="1:4" s="7" customFormat="1">
      <c r="A6651" s="95" t="s">
        <v>90</v>
      </c>
      <c r="B6651" s="94" t="s">
        <v>90</v>
      </c>
      <c r="C6651" s="94" t="s">
        <v>90</v>
      </c>
      <c r="D6651" s="91">
        <v>0</v>
      </c>
    </row>
    <row r="6652" spans="1:4" s="7" customFormat="1">
      <c r="A6652" s="95" t="s">
        <v>90</v>
      </c>
      <c r="B6652" s="94" t="s">
        <v>90</v>
      </c>
      <c r="C6652" s="94" t="s">
        <v>90</v>
      </c>
      <c r="D6652" s="91">
        <v>0</v>
      </c>
    </row>
    <row r="6653" spans="1:4" s="7" customFormat="1">
      <c r="A6653" s="95" t="s">
        <v>90</v>
      </c>
      <c r="B6653" s="94" t="s">
        <v>90</v>
      </c>
      <c r="C6653" s="94" t="s">
        <v>90</v>
      </c>
      <c r="D6653" s="91">
        <v>0</v>
      </c>
    </row>
    <row r="6654" spans="1:4" s="7" customFormat="1">
      <c r="A6654" s="95" t="s">
        <v>90</v>
      </c>
      <c r="B6654" s="94" t="s">
        <v>90</v>
      </c>
      <c r="C6654" s="94" t="s">
        <v>90</v>
      </c>
      <c r="D6654" s="91">
        <v>0</v>
      </c>
    </row>
    <row r="6655" spans="1:4" s="7" customFormat="1">
      <c r="A6655" s="95" t="s">
        <v>90</v>
      </c>
      <c r="B6655" s="94" t="s">
        <v>90</v>
      </c>
      <c r="C6655" s="94" t="s">
        <v>90</v>
      </c>
      <c r="D6655" s="91">
        <v>0</v>
      </c>
    </row>
    <row r="6656" spans="1:4" s="7" customFormat="1">
      <c r="A6656" s="95" t="s">
        <v>90</v>
      </c>
      <c r="B6656" s="94" t="s">
        <v>90</v>
      </c>
      <c r="C6656" s="94" t="s">
        <v>90</v>
      </c>
      <c r="D6656" s="91">
        <v>0</v>
      </c>
    </row>
    <row r="6657" spans="1:4" s="7" customFormat="1">
      <c r="A6657" s="95" t="s">
        <v>90</v>
      </c>
      <c r="B6657" s="94" t="s">
        <v>90</v>
      </c>
      <c r="C6657" s="94" t="s">
        <v>90</v>
      </c>
      <c r="D6657" s="91">
        <v>0</v>
      </c>
    </row>
    <row r="6658" spans="1:4" s="7" customFormat="1">
      <c r="A6658" s="95" t="s">
        <v>90</v>
      </c>
      <c r="B6658" s="94" t="s">
        <v>90</v>
      </c>
      <c r="C6658" s="94" t="s">
        <v>90</v>
      </c>
      <c r="D6658" s="91">
        <v>0</v>
      </c>
    </row>
    <row r="6659" spans="1:4" s="7" customFormat="1">
      <c r="A6659" s="95" t="s">
        <v>90</v>
      </c>
      <c r="B6659" s="94" t="s">
        <v>90</v>
      </c>
      <c r="C6659" s="94" t="s">
        <v>90</v>
      </c>
      <c r="D6659" s="91">
        <v>0</v>
      </c>
    </row>
    <row r="6660" spans="1:4" s="7" customFormat="1">
      <c r="A6660" s="95" t="s">
        <v>90</v>
      </c>
      <c r="B6660" s="94" t="s">
        <v>90</v>
      </c>
      <c r="C6660" s="94" t="s">
        <v>90</v>
      </c>
      <c r="D6660" s="91">
        <v>0</v>
      </c>
    </row>
    <row r="6661" spans="1:4" s="7" customFormat="1">
      <c r="A6661" s="95" t="s">
        <v>90</v>
      </c>
      <c r="B6661" s="94" t="s">
        <v>90</v>
      </c>
      <c r="C6661" s="94" t="s">
        <v>90</v>
      </c>
      <c r="D6661" s="91">
        <v>0</v>
      </c>
    </row>
    <row r="6662" spans="1:4" s="7" customFormat="1">
      <c r="A6662" s="95" t="s">
        <v>90</v>
      </c>
      <c r="B6662" s="94" t="s">
        <v>90</v>
      </c>
      <c r="C6662" s="94" t="s">
        <v>90</v>
      </c>
      <c r="D6662" s="91">
        <v>0</v>
      </c>
    </row>
    <row r="6663" spans="1:4" s="7" customFormat="1">
      <c r="A6663" s="95" t="s">
        <v>90</v>
      </c>
      <c r="B6663" s="94" t="s">
        <v>90</v>
      </c>
      <c r="C6663" s="94" t="s">
        <v>90</v>
      </c>
      <c r="D6663" s="91">
        <v>0</v>
      </c>
    </row>
    <row r="6664" spans="1:4" s="7" customFormat="1">
      <c r="A6664" s="95" t="s">
        <v>90</v>
      </c>
      <c r="B6664" s="94" t="s">
        <v>90</v>
      </c>
      <c r="C6664" s="94" t="s">
        <v>90</v>
      </c>
      <c r="D6664" s="91">
        <v>0</v>
      </c>
    </row>
    <row r="6665" spans="1:4" s="7" customFormat="1">
      <c r="A6665" s="95" t="s">
        <v>90</v>
      </c>
      <c r="B6665" s="94" t="s">
        <v>90</v>
      </c>
      <c r="C6665" s="94" t="s">
        <v>90</v>
      </c>
      <c r="D6665" s="91">
        <v>0</v>
      </c>
    </row>
    <row r="6666" spans="1:4" s="7" customFormat="1">
      <c r="A6666" s="95" t="s">
        <v>90</v>
      </c>
      <c r="B6666" s="94" t="s">
        <v>90</v>
      </c>
      <c r="C6666" s="94" t="s">
        <v>90</v>
      </c>
      <c r="D6666" s="91">
        <v>0</v>
      </c>
    </row>
    <row r="6667" spans="1:4" s="7" customFormat="1">
      <c r="A6667" s="95" t="s">
        <v>90</v>
      </c>
      <c r="B6667" s="94" t="s">
        <v>90</v>
      </c>
      <c r="C6667" s="94" t="s">
        <v>90</v>
      </c>
      <c r="D6667" s="91">
        <v>0</v>
      </c>
    </row>
    <row r="6668" spans="1:4" s="7" customFormat="1">
      <c r="A6668" s="95" t="s">
        <v>90</v>
      </c>
      <c r="B6668" s="94" t="s">
        <v>90</v>
      </c>
      <c r="C6668" s="94" t="s">
        <v>90</v>
      </c>
      <c r="D6668" s="91">
        <v>0</v>
      </c>
    </row>
    <row r="6669" spans="1:4" s="7" customFormat="1">
      <c r="A6669" s="95" t="s">
        <v>90</v>
      </c>
      <c r="B6669" s="94" t="s">
        <v>90</v>
      </c>
      <c r="C6669" s="94" t="s">
        <v>90</v>
      </c>
      <c r="D6669" s="91">
        <v>0</v>
      </c>
    </row>
    <row r="6670" spans="1:4" s="7" customFormat="1">
      <c r="A6670" s="95" t="s">
        <v>90</v>
      </c>
      <c r="B6670" s="94" t="s">
        <v>90</v>
      </c>
      <c r="C6670" s="94" t="s">
        <v>90</v>
      </c>
      <c r="D6670" s="91">
        <v>0</v>
      </c>
    </row>
    <row r="6671" spans="1:4" s="7" customFormat="1">
      <c r="A6671" s="95" t="s">
        <v>90</v>
      </c>
      <c r="B6671" s="94" t="s">
        <v>90</v>
      </c>
      <c r="C6671" s="94" t="s">
        <v>90</v>
      </c>
      <c r="D6671" s="91">
        <v>0</v>
      </c>
    </row>
    <row r="6672" spans="1:4" s="7" customFormat="1">
      <c r="A6672" s="95" t="s">
        <v>90</v>
      </c>
      <c r="B6672" s="94" t="s">
        <v>90</v>
      </c>
      <c r="C6672" s="94" t="s">
        <v>90</v>
      </c>
      <c r="D6672" s="91">
        <v>0</v>
      </c>
    </row>
    <row r="6673" spans="1:4" s="7" customFormat="1">
      <c r="A6673" s="95" t="s">
        <v>90</v>
      </c>
      <c r="B6673" s="94" t="s">
        <v>90</v>
      </c>
      <c r="C6673" s="94" t="s">
        <v>90</v>
      </c>
      <c r="D6673" s="91">
        <v>0</v>
      </c>
    </row>
    <row r="6674" spans="1:4" s="7" customFormat="1">
      <c r="A6674" s="95" t="s">
        <v>90</v>
      </c>
      <c r="B6674" s="94" t="s">
        <v>90</v>
      </c>
      <c r="C6674" s="94" t="s">
        <v>90</v>
      </c>
      <c r="D6674" s="91">
        <v>0</v>
      </c>
    </row>
    <row r="6675" spans="1:4" s="7" customFormat="1">
      <c r="A6675" s="95" t="s">
        <v>90</v>
      </c>
      <c r="B6675" s="94" t="s">
        <v>90</v>
      </c>
      <c r="C6675" s="94" t="s">
        <v>90</v>
      </c>
      <c r="D6675" s="91">
        <v>0</v>
      </c>
    </row>
    <row r="6676" spans="1:4" s="7" customFormat="1">
      <c r="A6676" s="95" t="s">
        <v>90</v>
      </c>
      <c r="B6676" s="94" t="s">
        <v>90</v>
      </c>
      <c r="C6676" s="94" t="s">
        <v>90</v>
      </c>
      <c r="D6676" s="91">
        <v>0</v>
      </c>
    </row>
    <row r="6677" spans="1:4" s="7" customFormat="1">
      <c r="A6677" s="95" t="s">
        <v>90</v>
      </c>
      <c r="B6677" s="94" t="s">
        <v>90</v>
      </c>
      <c r="C6677" s="94" t="s">
        <v>90</v>
      </c>
      <c r="D6677" s="91">
        <v>0</v>
      </c>
    </row>
    <row r="6678" spans="1:4" s="7" customFormat="1">
      <c r="A6678" s="95" t="s">
        <v>90</v>
      </c>
      <c r="B6678" s="94" t="s">
        <v>90</v>
      </c>
      <c r="C6678" s="94" t="s">
        <v>90</v>
      </c>
      <c r="D6678" s="91">
        <v>0</v>
      </c>
    </row>
    <row r="6679" spans="1:4" s="7" customFormat="1">
      <c r="A6679" s="95" t="s">
        <v>90</v>
      </c>
      <c r="B6679" s="94" t="s">
        <v>90</v>
      </c>
      <c r="C6679" s="94" t="s">
        <v>90</v>
      </c>
      <c r="D6679" s="91">
        <v>0</v>
      </c>
    </row>
    <row r="6680" spans="1:4" s="7" customFormat="1">
      <c r="A6680" s="95" t="s">
        <v>90</v>
      </c>
      <c r="B6680" s="94" t="s">
        <v>90</v>
      </c>
      <c r="C6680" s="94" t="s">
        <v>90</v>
      </c>
      <c r="D6680" s="91">
        <v>0</v>
      </c>
    </row>
    <row r="6681" spans="1:4" s="7" customFormat="1">
      <c r="A6681" s="95" t="s">
        <v>90</v>
      </c>
      <c r="B6681" s="94" t="s">
        <v>90</v>
      </c>
      <c r="C6681" s="94" t="s">
        <v>90</v>
      </c>
      <c r="D6681" s="91">
        <v>0</v>
      </c>
    </row>
    <row r="6682" spans="1:4" s="7" customFormat="1">
      <c r="A6682" s="95" t="s">
        <v>90</v>
      </c>
      <c r="B6682" s="94" t="s">
        <v>90</v>
      </c>
      <c r="C6682" s="94" t="s">
        <v>90</v>
      </c>
      <c r="D6682" s="91">
        <v>0</v>
      </c>
    </row>
    <row r="6683" spans="1:4" s="7" customFormat="1">
      <c r="A6683" s="95" t="s">
        <v>90</v>
      </c>
      <c r="B6683" s="94" t="s">
        <v>90</v>
      </c>
      <c r="C6683" s="94" t="s">
        <v>90</v>
      </c>
      <c r="D6683" s="91">
        <v>0</v>
      </c>
    </row>
    <row r="6684" spans="1:4" s="7" customFormat="1">
      <c r="A6684" s="95" t="s">
        <v>90</v>
      </c>
      <c r="B6684" s="94" t="s">
        <v>90</v>
      </c>
      <c r="C6684" s="94" t="s">
        <v>90</v>
      </c>
      <c r="D6684" s="91">
        <v>0</v>
      </c>
    </row>
    <row r="6685" spans="1:4" s="7" customFormat="1">
      <c r="A6685" s="95" t="s">
        <v>90</v>
      </c>
      <c r="B6685" s="94" t="s">
        <v>90</v>
      </c>
      <c r="C6685" s="94" t="s">
        <v>90</v>
      </c>
      <c r="D6685" s="91">
        <v>0</v>
      </c>
    </row>
    <row r="6686" spans="1:4" s="7" customFormat="1">
      <c r="A6686" s="95" t="s">
        <v>90</v>
      </c>
      <c r="B6686" s="94" t="s">
        <v>90</v>
      </c>
      <c r="C6686" s="94" t="s">
        <v>90</v>
      </c>
      <c r="D6686" s="91">
        <v>0</v>
      </c>
    </row>
    <row r="6687" spans="1:4" s="7" customFormat="1">
      <c r="A6687" s="95" t="s">
        <v>90</v>
      </c>
      <c r="B6687" s="94" t="s">
        <v>90</v>
      </c>
      <c r="C6687" s="94" t="s">
        <v>90</v>
      </c>
      <c r="D6687" s="91">
        <v>0</v>
      </c>
    </row>
    <row r="6688" spans="1:4" s="7" customFormat="1">
      <c r="A6688" s="95" t="s">
        <v>90</v>
      </c>
      <c r="B6688" s="94" t="s">
        <v>90</v>
      </c>
      <c r="C6688" s="94" t="s">
        <v>90</v>
      </c>
      <c r="D6688" s="91">
        <v>0</v>
      </c>
    </row>
    <row r="6689" spans="1:4" s="7" customFormat="1">
      <c r="A6689" s="95" t="s">
        <v>90</v>
      </c>
      <c r="B6689" s="94" t="s">
        <v>90</v>
      </c>
      <c r="C6689" s="94" t="s">
        <v>90</v>
      </c>
      <c r="D6689" s="91">
        <v>0</v>
      </c>
    </row>
    <row r="6690" spans="1:4" s="7" customFormat="1">
      <c r="A6690" s="95" t="s">
        <v>90</v>
      </c>
      <c r="B6690" s="94" t="s">
        <v>90</v>
      </c>
      <c r="C6690" s="94" t="s">
        <v>90</v>
      </c>
      <c r="D6690" s="91">
        <v>0</v>
      </c>
    </row>
    <row r="6691" spans="1:4" s="7" customFormat="1">
      <c r="A6691" s="95" t="s">
        <v>90</v>
      </c>
      <c r="B6691" s="94" t="s">
        <v>90</v>
      </c>
      <c r="C6691" s="94" t="s">
        <v>90</v>
      </c>
      <c r="D6691" s="91">
        <v>0</v>
      </c>
    </row>
    <row r="6692" spans="1:4" s="7" customFormat="1">
      <c r="A6692" s="95" t="s">
        <v>90</v>
      </c>
      <c r="B6692" s="94" t="s">
        <v>90</v>
      </c>
      <c r="C6692" s="94" t="s">
        <v>90</v>
      </c>
      <c r="D6692" s="91">
        <v>0</v>
      </c>
    </row>
    <row r="6693" spans="1:4" s="7" customFormat="1">
      <c r="A6693" s="95" t="s">
        <v>90</v>
      </c>
      <c r="B6693" s="94" t="s">
        <v>90</v>
      </c>
      <c r="C6693" s="94" t="s">
        <v>90</v>
      </c>
      <c r="D6693" s="91">
        <v>0</v>
      </c>
    </row>
    <row r="6694" spans="1:4" s="7" customFormat="1">
      <c r="A6694" s="95" t="s">
        <v>90</v>
      </c>
      <c r="B6694" s="94" t="s">
        <v>90</v>
      </c>
      <c r="C6694" s="94" t="s">
        <v>90</v>
      </c>
      <c r="D6694" s="91">
        <v>0</v>
      </c>
    </row>
    <row r="6695" spans="1:4" s="7" customFormat="1">
      <c r="A6695" s="95" t="s">
        <v>90</v>
      </c>
      <c r="B6695" s="94" t="s">
        <v>90</v>
      </c>
      <c r="C6695" s="94" t="s">
        <v>90</v>
      </c>
      <c r="D6695" s="91">
        <v>0</v>
      </c>
    </row>
    <row r="6696" spans="1:4" s="7" customFormat="1">
      <c r="A6696" s="95" t="s">
        <v>90</v>
      </c>
      <c r="B6696" s="94" t="s">
        <v>90</v>
      </c>
      <c r="C6696" s="94" t="s">
        <v>90</v>
      </c>
      <c r="D6696" s="91">
        <v>0</v>
      </c>
    </row>
    <row r="6697" spans="1:4" s="7" customFormat="1">
      <c r="A6697" s="95" t="s">
        <v>90</v>
      </c>
      <c r="B6697" s="94" t="s">
        <v>90</v>
      </c>
      <c r="C6697" s="94" t="s">
        <v>90</v>
      </c>
      <c r="D6697" s="91">
        <v>0</v>
      </c>
    </row>
    <row r="6698" spans="1:4" s="7" customFormat="1">
      <c r="A6698" s="95" t="s">
        <v>90</v>
      </c>
      <c r="B6698" s="94" t="s">
        <v>90</v>
      </c>
      <c r="C6698" s="94" t="s">
        <v>90</v>
      </c>
      <c r="D6698" s="91">
        <v>0</v>
      </c>
    </row>
    <row r="6699" spans="1:4" s="7" customFormat="1">
      <c r="A6699" s="95" t="s">
        <v>90</v>
      </c>
      <c r="B6699" s="94" t="s">
        <v>90</v>
      </c>
      <c r="C6699" s="94" t="s">
        <v>90</v>
      </c>
      <c r="D6699" s="91">
        <v>0</v>
      </c>
    </row>
    <row r="6700" spans="1:4" s="7" customFormat="1">
      <c r="A6700" s="95" t="s">
        <v>90</v>
      </c>
      <c r="B6700" s="94" t="s">
        <v>90</v>
      </c>
      <c r="C6700" s="94" t="s">
        <v>90</v>
      </c>
      <c r="D6700" s="91">
        <v>0</v>
      </c>
    </row>
    <row r="6701" spans="1:4" s="7" customFormat="1">
      <c r="A6701" s="95" t="s">
        <v>90</v>
      </c>
      <c r="B6701" s="94" t="s">
        <v>90</v>
      </c>
      <c r="C6701" s="94" t="s">
        <v>90</v>
      </c>
      <c r="D6701" s="91">
        <v>0</v>
      </c>
    </row>
    <row r="6702" spans="1:4" s="7" customFormat="1">
      <c r="A6702" s="95" t="s">
        <v>90</v>
      </c>
      <c r="B6702" s="94" t="s">
        <v>90</v>
      </c>
      <c r="C6702" s="94" t="s">
        <v>90</v>
      </c>
      <c r="D6702" s="91">
        <v>0</v>
      </c>
    </row>
    <row r="6703" spans="1:4" s="7" customFormat="1">
      <c r="A6703" s="95" t="s">
        <v>90</v>
      </c>
      <c r="B6703" s="94" t="s">
        <v>90</v>
      </c>
      <c r="C6703" s="94" t="s">
        <v>90</v>
      </c>
      <c r="D6703" s="91">
        <v>0</v>
      </c>
    </row>
    <row r="6704" spans="1:4" s="7" customFormat="1">
      <c r="A6704" s="95" t="s">
        <v>90</v>
      </c>
      <c r="B6704" s="94" t="s">
        <v>90</v>
      </c>
      <c r="C6704" s="94" t="s">
        <v>90</v>
      </c>
      <c r="D6704" s="91">
        <v>0</v>
      </c>
    </row>
    <row r="6705" spans="1:4" s="7" customFormat="1">
      <c r="A6705" s="95" t="s">
        <v>90</v>
      </c>
      <c r="B6705" s="94" t="s">
        <v>90</v>
      </c>
      <c r="C6705" s="94" t="s">
        <v>90</v>
      </c>
      <c r="D6705" s="91">
        <v>0</v>
      </c>
    </row>
    <row r="6706" spans="1:4" s="7" customFormat="1">
      <c r="A6706" s="95" t="s">
        <v>90</v>
      </c>
      <c r="B6706" s="94" t="s">
        <v>90</v>
      </c>
      <c r="C6706" s="94" t="s">
        <v>90</v>
      </c>
      <c r="D6706" s="91">
        <v>0</v>
      </c>
    </row>
    <row r="6707" spans="1:4" s="7" customFormat="1">
      <c r="A6707" s="95" t="s">
        <v>90</v>
      </c>
      <c r="B6707" s="94" t="s">
        <v>90</v>
      </c>
      <c r="C6707" s="94" t="s">
        <v>90</v>
      </c>
      <c r="D6707" s="91">
        <v>0</v>
      </c>
    </row>
    <row r="6708" spans="1:4" s="7" customFormat="1">
      <c r="A6708" s="95" t="s">
        <v>90</v>
      </c>
      <c r="B6708" s="94" t="s">
        <v>90</v>
      </c>
      <c r="C6708" s="94" t="s">
        <v>90</v>
      </c>
      <c r="D6708" s="91">
        <v>0</v>
      </c>
    </row>
    <row r="6709" spans="1:4" s="7" customFormat="1">
      <c r="A6709" s="95" t="s">
        <v>90</v>
      </c>
      <c r="B6709" s="94" t="s">
        <v>90</v>
      </c>
      <c r="C6709" s="94" t="s">
        <v>90</v>
      </c>
      <c r="D6709" s="91">
        <v>0</v>
      </c>
    </row>
    <row r="6710" spans="1:4" s="7" customFormat="1">
      <c r="A6710" s="95" t="s">
        <v>90</v>
      </c>
      <c r="B6710" s="94" t="s">
        <v>90</v>
      </c>
      <c r="C6710" s="94" t="s">
        <v>90</v>
      </c>
      <c r="D6710" s="91">
        <v>0</v>
      </c>
    </row>
    <row r="6711" spans="1:4" s="7" customFormat="1">
      <c r="A6711" s="95" t="s">
        <v>90</v>
      </c>
      <c r="B6711" s="94" t="s">
        <v>90</v>
      </c>
      <c r="C6711" s="94" t="s">
        <v>90</v>
      </c>
      <c r="D6711" s="91">
        <v>0</v>
      </c>
    </row>
    <row r="6712" spans="1:4" s="7" customFormat="1">
      <c r="A6712" s="95" t="s">
        <v>90</v>
      </c>
      <c r="B6712" s="94" t="s">
        <v>90</v>
      </c>
      <c r="C6712" s="94" t="s">
        <v>90</v>
      </c>
      <c r="D6712" s="91">
        <v>0</v>
      </c>
    </row>
    <row r="6713" spans="1:4" s="7" customFormat="1">
      <c r="A6713" s="95" t="s">
        <v>90</v>
      </c>
      <c r="B6713" s="94" t="s">
        <v>90</v>
      </c>
      <c r="C6713" s="94" t="s">
        <v>90</v>
      </c>
      <c r="D6713" s="91">
        <v>0</v>
      </c>
    </row>
    <row r="6714" spans="1:4" s="7" customFormat="1">
      <c r="A6714" s="95" t="s">
        <v>90</v>
      </c>
      <c r="B6714" s="94" t="s">
        <v>90</v>
      </c>
      <c r="C6714" s="94" t="s">
        <v>90</v>
      </c>
      <c r="D6714" s="91">
        <v>0</v>
      </c>
    </row>
    <row r="6715" spans="1:4" s="7" customFormat="1">
      <c r="A6715" s="95" t="s">
        <v>90</v>
      </c>
      <c r="B6715" s="94" t="s">
        <v>90</v>
      </c>
      <c r="C6715" s="94" t="s">
        <v>90</v>
      </c>
      <c r="D6715" s="91">
        <v>0</v>
      </c>
    </row>
    <row r="6716" spans="1:4" s="7" customFormat="1">
      <c r="A6716" s="95" t="s">
        <v>90</v>
      </c>
      <c r="B6716" s="94" t="s">
        <v>90</v>
      </c>
      <c r="C6716" s="94" t="s">
        <v>90</v>
      </c>
      <c r="D6716" s="91">
        <v>0</v>
      </c>
    </row>
    <row r="6717" spans="1:4" s="7" customFormat="1">
      <c r="A6717" s="95" t="s">
        <v>90</v>
      </c>
      <c r="B6717" s="94" t="s">
        <v>90</v>
      </c>
      <c r="C6717" s="94" t="s">
        <v>90</v>
      </c>
      <c r="D6717" s="91">
        <v>0</v>
      </c>
    </row>
    <row r="6718" spans="1:4" s="7" customFormat="1">
      <c r="A6718" s="95" t="s">
        <v>90</v>
      </c>
      <c r="B6718" s="94" t="s">
        <v>90</v>
      </c>
      <c r="C6718" s="94" t="s">
        <v>90</v>
      </c>
      <c r="D6718" s="91">
        <v>0</v>
      </c>
    </row>
    <row r="6719" spans="1:4" s="7" customFormat="1">
      <c r="A6719" s="95" t="s">
        <v>90</v>
      </c>
      <c r="B6719" s="94" t="s">
        <v>90</v>
      </c>
      <c r="C6719" s="94" t="s">
        <v>90</v>
      </c>
      <c r="D6719" s="91">
        <v>0</v>
      </c>
    </row>
    <row r="6720" spans="1:4" s="7" customFormat="1">
      <c r="A6720" s="95" t="s">
        <v>90</v>
      </c>
      <c r="B6720" s="94" t="s">
        <v>90</v>
      </c>
      <c r="C6720" s="94" t="s">
        <v>90</v>
      </c>
      <c r="D6720" s="91">
        <v>0</v>
      </c>
    </row>
    <row r="6721" spans="1:4" s="7" customFormat="1">
      <c r="A6721" s="95" t="s">
        <v>90</v>
      </c>
      <c r="B6721" s="94" t="s">
        <v>90</v>
      </c>
      <c r="C6721" s="94" t="s">
        <v>90</v>
      </c>
      <c r="D6721" s="91">
        <v>0</v>
      </c>
    </row>
    <row r="6722" spans="1:4" s="7" customFormat="1">
      <c r="A6722" s="95" t="s">
        <v>90</v>
      </c>
      <c r="B6722" s="94" t="s">
        <v>90</v>
      </c>
      <c r="C6722" s="94" t="s">
        <v>90</v>
      </c>
      <c r="D6722" s="91">
        <v>0</v>
      </c>
    </row>
    <row r="6723" spans="1:4" s="7" customFormat="1">
      <c r="A6723" s="95" t="s">
        <v>90</v>
      </c>
      <c r="B6723" s="94" t="s">
        <v>90</v>
      </c>
      <c r="C6723" s="94" t="s">
        <v>90</v>
      </c>
      <c r="D6723" s="91">
        <v>0</v>
      </c>
    </row>
    <row r="6724" spans="1:4" s="7" customFormat="1">
      <c r="A6724" s="95" t="s">
        <v>90</v>
      </c>
      <c r="B6724" s="94" t="s">
        <v>90</v>
      </c>
      <c r="C6724" s="94" t="s">
        <v>90</v>
      </c>
      <c r="D6724" s="91">
        <v>0</v>
      </c>
    </row>
    <row r="6725" spans="1:4" s="7" customFormat="1">
      <c r="A6725" s="95" t="s">
        <v>90</v>
      </c>
      <c r="B6725" s="94" t="s">
        <v>90</v>
      </c>
      <c r="C6725" s="94" t="s">
        <v>90</v>
      </c>
      <c r="D6725" s="91">
        <v>0</v>
      </c>
    </row>
    <row r="6726" spans="1:4" s="7" customFormat="1">
      <c r="A6726" s="95" t="s">
        <v>90</v>
      </c>
      <c r="B6726" s="94" t="s">
        <v>90</v>
      </c>
      <c r="C6726" s="94" t="s">
        <v>90</v>
      </c>
      <c r="D6726" s="91">
        <v>0</v>
      </c>
    </row>
    <row r="6727" spans="1:4" s="7" customFormat="1">
      <c r="A6727" s="95" t="s">
        <v>90</v>
      </c>
      <c r="B6727" s="94" t="s">
        <v>90</v>
      </c>
      <c r="C6727" s="94" t="s">
        <v>90</v>
      </c>
      <c r="D6727" s="91">
        <v>0</v>
      </c>
    </row>
    <row r="6728" spans="1:4" s="7" customFormat="1">
      <c r="A6728" s="95" t="s">
        <v>90</v>
      </c>
      <c r="B6728" s="94" t="s">
        <v>90</v>
      </c>
      <c r="C6728" s="94" t="s">
        <v>90</v>
      </c>
      <c r="D6728" s="91">
        <v>0</v>
      </c>
    </row>
    <row r="6729" spans="1:4" s="7" customFormat="1">
      <c r="A6729" s="95" t="s">
        <v>90</v>
      </c>
      <c r="B6729" s="94" t="s">
        <v>90</v>
      </c>
      <c r="C6729" s="94" t="s">
        <v>90</v>
      </c>
      <c r="D6729" s="91">
        <v>0</v>
      </c>
    </row>
    <row r="6730" spans="1:4" s="7" customFormat="1">
      <c r="A6730" s="95" t="s">
        <v>90</v>
      </c>
      <c r="B6730" s="94" t="s">
        <v>90</v>
      </c>
      <c r="C6730" s="94" t="s">
        <v>90</v>
      </c>
      <c r="D6730" s="91">
        <v>0</v>
      </c>
    </row>
    <row r="6731" spans="1:4" s="7" customFormat="1">
      <c r="A6731" s="95" t="s">
        <v>90</v>
      </c>
      <c r="B6731" s="94" t="s">
        <v>90</v>
      </c>
      <c r="C6731" s="94" t="s">
        <v>90</v>
      </c>
      <c r="D6731" s="91">
        <v>0</v>
      </c>
    </row>
    <row r="6732" spans="1:4" s="7" customFormat="1">
      <c r="A6732" s="95" t="s">
        <v>90</v>
      </c>
      <c r="B6732" s="94" t="s">
        <v>90</v>
      </c>
      <c r="C6732" s="94" t="s">
        <v>90</v>
      </c>
      <c r="D6732" s="91">
        <v>0</v>
      </c>
    </row>
    <row r="6733" spans="1:4" s="7" customFormat="1">
      <c r="A6733" s="95" t="s">
        <v>90</v>
      </c>
      <c r="B6733" s="94" t="s">
        <v>90</v>
      </c>
      <c r="C6733" s="94" t="s">
        <v>90</v>
      </c>
      <c r="D6733" s="91">
        <v>0</v>
      </c>
    </row>
    <row r="6734" spans="1:4" s="7" customFormat="1">
      <c r="A6734" s="95" t="s">
        <v>90</v>
      </c>
      <c r="B6734" s="94" t="s">
        <v>90</v>
      </c>
      <c r="C6734" s="94" t="s">
        <v>90</v>
      </c>
      <c r="D6734" s="91">
        <v>0</v>
      </c>
    </row>
    <row r="6735" spans="1:4" s="7" customFormat="1">
      <c r="A6735" s="95" t="s">
        <v>90</v>
      </c>
      <c r="B6735" s="94" t="s">
        <v>90</v>
      </c>
      <c r="C6735" s="94" t="s">
        <v>90</v>
      </c>
      <c r="D6735" s="91">
        <v>0</v>
      </c>
    </row>
    <row r="6736" spans="1:4" s="7" customFormat="1">
      <c r="A6736" s="95" t="s">
        <v>90</v>
      </c>
      <c r="B6736" s="94" t="s">
        <v>90</v>
      </c>
      <c r="C6736" s="94" t="s">
        <v>90</v>
      </c>
      <c r="D6736" s="91">
        <v>0</v>
      </c>
    </row>
    <row r="6737" spans="1:4" s="7" customFormat="1">
      <c r="A6737" s="95" t="s">
        <v>90</v>
      </c>
      <c r="B6737" s="94" t="s">
        <v>90</v>
      </c>
      <c r="C6737" s="94" t="s">
        <v>90</v>
      </c>
      <c r="D6737" s="91">
        <v>0</v>
      </c>
    </row>
    <row r="6738" spans="1:4" s="7" customFormat="1">
      <c r="A6738" s="95" t="s">
        <v>90</v>
      </c>
      <c r="B6738" s="94" t="s">
        <v>90</v>
      </c>
      <c r="C6738" s="94" t="s">
        <v>90</v>
      </c>
      <c r="D6738" s="91">
        <v>0</v>
      </c>
    </row>
    <row r="6739" spans="1:4" s="7" customFormat="1">
      <c r="A6739" s="95" t="s">
        <v>90</v>
      </c>
      <c r="B6739" s="94" t="s">
        <v>90</v>
      </c>
      <c r="C6739" s="94" t="s">
        <v>90</v>
      </c>
      <c r="D6739" s="91">
        <v>0</v>
      </c>
    </row>
    <row r="6740" spans="1:4" s="7" customFormat="1">
      <c r="A6740" s="95" t="s">
        <v>90</v>
      </c>
      <c r="B6740" s="94" t="s">
        <v>90</v>
      </c>
      <c r="C6740" s="94" t="s">
        <v>90</v>
      </c>
      <c r="D6740" s="91">
        <v>0</v>
      </c>
    </row>
    <row r="6741" spans="1:4" s="7" customFormat="1">
      <c r="A6741" s="95" t="s">
        <v>90</v>
      </c>
      <c r="B6741" s="94" t="s">
        <v>90</v>
      </c>
      <c r="C6741" s="94" t="s">
        <v>90</v>
      </c>
      <c r="D6741" s="91">
        <v>0</v>
      </c>
    </row>
    <row r="6742" spans="1:4" s="7" customFormat="1">
      <c r="A6742" s="95" t="s">
        <v>90</v>
      </c>
      <c r="B6742" s="94" t="s">
        <v>90</v>
      </c>
      <c r="C6742" s="94" t="s">
        <v>90</v>
      </c>
      <c r="D6742" s="91">
        <v>0</v>
      </c>
    </row>
    <row r="6743" spans="1:4" s="7" customFormat="1">
      <c r="A6743" s="95" t="s">
        <v>90</v>
      </c>
      <c r="B6743" s="94" t="s">
        <v>90</v>
      </c>
      <c r="C6743" s="94" t="s">
        <v>90</v>
      </c>
      <c r="D6743" s="91">
        <v>0</v>
      </c>
    </row>
    <row r="6744" spans="1:4" s="7" customFormat="1">
      <c r="A6744" s="95" t="s">
        <v>90</v>
      </c>
      <c r="B6744" s="94" t="s">
        <v>90</v>
      </c>
      <c r="C6744" s="94" t="s">
        <v>90</v>
      </c>
      <c r="D6744" s="91">
        <v>0</v>
      </c>
    </row>
    <row r="6745" spans="1:4" s="7" customFormat="1">
      <c r="A6745" s="95" t="s">
        <v>90</v>
      </c>
      <c r="B6745" s="94" t="s">
        <v>90</v>
      </c>
      <c r="C6745" s="94" t="s">
        <v>90</v>
      </c>
      <c r="D6745" s="91">
        <v>0</v>
      </c>
    </row>
    <row r="6746" spans="1:4" s="7" customFormat="1">
      <c r="A6746" s="95" t="s">
        <v>90</v>
      </c>
      <c r="B6746" s="94" t="s">
        <v>90</v>
      </c>
      <c r="C6746" s="94" t="s">
        <v>90</v>
      </c>
      <c r="D6746" s="91">
        <v>0</v>
      </c>
    </row>
    <row r="6747" spans="1:4" s="7" customFormat="1">
      <c r="A6747" s="95" t="s">
        <v>90</v>
      </c>
      <c r="B6747" s="94" t="s">
        <v>90</v>
      </c>
      <c r="C6747" s="94" t="s">
        <v>90</v>
      </c>
      <c r="D6747" s="91">
        <v>0</v>
      </c>
    </row>
    <row r="6748" spans="1:4" s="7" customFormat="1">
      <c r="A6748" s="95" t="s">
        <v>90</v>
      </c>
      <c r="B6748" s="94" t="s">
        <v>90</v>
      </c>
      <c r="C6748" s="94" t="s">
        <v>90</v>
      </c>
      <c r="D6748" s="91">
        <v>0</v>
      </c>
    </row>
    <row r="6749" spans="1:4" s="7" customFormat="1">
      <c r="A6749" s="95" t="s">
        <v>90</v>
      </c>
      <c r="B6749" s="94" t="s">
        <v>90</v>
      </c>
      <c r="C6749" s="94" t="s">
        <v>90</v>
      </c>
      <c r="D6749" s="91">
        <v>0</v>
      </c>
    </row>
    <row r="6750" spans="1:4" s="7" customFormat="1">
      <c r="A6750" s="95" t="s">
        <v>90</v>
      </c>
      <c r="B6750" s="94" t="s">
        <v>90</v>
      </c>
      <c r="C6750" s="94" t="s">
        <v>90</v>
      </c>
      <c r="D6750" s="91">
        <v>0</v>
      </c>
    </row>
    <row r="6751" spans="1:4" s="7" customFormat="1">
      <c r="A6751" s="95" t="s">
        <v>90</v>
      </c>
      <c r="B6751" s="94" t="s">
        <v>90</v>
      </c>
      <c r="C6751" s="94" t="s">
        <v>90</v>
      </c>
      <c r="D6751" s="91">
        <v>0</v>
      </c>
    </row>
    <row r="6752" spans="1:4" s="7" customFormat="1">
      <c r="A6752" s="95" t="s">
        <v>90</v>
      </c>
      <c r="B6752" s="94" t="s">
        <v>90</v>
      </c>
      <c r="C6752" s="94" t="s">
        <v>90</v>
      </c>
      <c r="D6752" s="91">
        <v>0</v>
      </c>
    </row>
    <row r="6753" spans="1:4" s="7" customFormat="1">
      <c r="A6753" s="95" t="s">
        <v>90</v>
      </c>
      <c r="B6753" s="94" t="s">
        <v>90</v>
      </c>
      <c r="C6753" s="94" t="s">
        <v>90</v>
      </c>
      <c r="D6753" s="91">
        <v>0</v>
      </c>
    </row>
    <row r="6754" spans="1:4" s="7" customFormat="1">
      <c r="A6754" s="95" t="s">
        <v>90</v>
      </c>
      <c r="B6754" s="94" t="s">
        <v>90</v>
      </c>
      <c r="C6754" s="94" t="s">
        <v>90</v>
      </c>
      <c r="D6754" s="91">
        <v>0</v>
      </c>
    </row>
    <row r="6755" spans="1:4" s="7" customFormat="1">
      <c r="A6755" s="95" t="s">
        <v>90</v>
      </c>
      <c r="B6755" s="94" t="s">
        <v>90</v>
      </c>
      <c r="C6755" s="94" t="s">
        <v>90</v>
      </c>
      <c r="D6755" s="91">
        <v>0</v>
      </c>
    </row>
    <row r="6756" spans="1:4" s="7" customFormat="1">
      <c r="A6756" s="95" t="s">
        <v>90</v>
      </c>
      <c r="B6756" s="94" t="s">
        <v>90</v>
      </c>
      <c r="C6756" s="94" t="s">
        <v>90</v>
      </c>
      <c r="D6756" s="91">
        <v>0</v>
      </c>
    </row>
    <row r="6757" spans="1:4" s="7" customFormat="1">
      <c r="A6757" s="95" t="s">
        <v>90</v>
      </c>
      <c r="B6757" s="94" t="s">
        <v>90</v>
      </c>
      <c r="C6757" s="94" t="s">
        <v>90</v>
      </c>
      <c r="D6757" s="91">
        <v>0</v>
      </c>
    </row>
    <row r="6758" spans="1:4" s="7" customFormat="1">
      <c r="A6758" s="95" t="s">
        <v>90</v>
      </c>
      <c r="B6758" s="94" t="s">
        <v>90</v>
      </c>
      <c r="C6758" s="94" t="s">
        <v>90</v>
      </c>
      <c r="D6758" s="91">
        <v>0</v>
      </c>
    </row>
    <row r="6759" spans="1:4" s="7" customFormat="1">
      <c r="A6759" s="95" t="s">
        <v>90</v>
      </c>
      <c r="B6759" s="94" t="s">
        <v>90</v>
      </c>
      <c r="C6759" s="94" t="s">
        <v>90</v>
      </c>
      <c r="D6759" s="91">
        <v>0</v>
      </c>
    </row>
    <row r="6760" spans="1:4" s="7" customFormat="1">
      <c r="A6760" s="95" t="s">
        <v>90</v>
      </c>
      <c r="B6760" s="94" t="s">
        <v>90</v>
      </c>
      <c r="C6760" s="94" t="s">
        <v>90</v>
      </c>
      <c r="D6760" s="91">
        <v>0</v>
      </c>
    </row>
    <row r="6761" spans="1:4" s="7" customFormat="1">
      <c r="A6761" s="95" t="s">
        <v>90</v>
      </c>
      <c r="B6761" s="94" t="s">
        <v>90</v>
      </c>
      <c r="C6761" s="94" t="s">
        <v>90</v>
      </c>
      <c r="D6761" s="91">
        <v>0</v>
      </c>
    </row>
    <row r="6762" spans="1:4" s="7" customFormat="1">
      <c r="A6762" s="95" t="s">
        <v>90</v>
      </c>
      <c r="B6762" s="94" t="s">
        <v>90</v>
      </c>
      <c r="C6762" s="94" t="s">
        <v>90</v>
      </c>
      <c r="D6762" s="91">
        <v>0</v>
      </c>
    </row>
    <row r="6763" spans="1:4" s="7" customFormat="1">
      <c r="A6763" s="95" t="s">
        <v>90</v>
      </c>
      <c r="B6763" s="94" t="s">
        <v>90</v>
      </c>
      <c r="C6763" s="94" t="s">
        <v>90</v>
      </c>
      <c r="D6763" s="91">
        <v>0</v>
      </c>
    </row>
    <row r="6764" spans="1:4" s="7" customFormat="1">
      <c r="A6764" s="95" t="s">
        <v>90</v>
      </c>
      <c r="B6764" s="94" t="s">
        <v>90</v>
      </c>
      <c r="C6764" s="94" t="s">
        <v>90</v>
      </c>
      <c r="D6764" s="91">
        <v>0</v>
      </c>
    </row>
    <row r="6765" spans="1:4" s="7" customFormat="1">
      <c r="A6765" s="95" t="s">
        <v>90</v>
      </c>
      <c r="B6765" s="94" t="s">
        <v>90</v>
      </c>
      <c r="C6765" s="94" t="s">
        <v>90</v>
      </c>
      <c r="D6765" s="91">
        <v>0</v>
      </c>
    </row>
    <row r="6766" spans="1:4" s="7" customFormat="1">
      <c r="A6766" s="95" t="s">
        <v>90</v>
      </c>
      <c r="B6766" s="94" t="s">
        <v>90</v>
      </c>
      <c r="C6766" s="94" t="s">
        <v>90</v>
      </c>
      <c r="D6766" s="91">
        <v>0</v>
      </c>
    </row>
    <row r="6767" spans="1:4" s="7" customFormat="1">
      <c r="A6767" s="95" t="s">
        <v>90</v>
      </c>
      <c r="B6767" s="94" t="s">
        <v>90</v>
      </c>
      <c r="C6767" s="94" t="s">
        <v>90</v>
      </c>
      <c r="D6767" s="91">
        <v>0</v>
      </c>
    </row>
    <row r="6768" spans="1:4" s="7" customFormat="1">
      <c r="A6768" s="95" t="s">
        <v>90</v>
      </c>
      <c r="B6768" s="94" t="s">
        <v>90</v>
      </c>
      <c r="C6768" s="94" t="s">
        <v>90</v>
      </c>
      <c r="D6768" s="91">
        <v>0</v>
      </c>
    </row>
    <row r="6769" spans="1:4" s="7" customFormat="1">
      <c r="A6769" s="95" t="s">
        <v>90</v>
      </c>
      <c r="B6769" s="94" t="s">
        <v>90</v>
      </c>
      <c r="C6769" s="94" t="s">
        <v>90</v>
      </c>
      <c r="D6769" s="91">
        <v>0</v>
      </c>
    </row>
    <row r="6770" spans="1:4" s="7" customFormat="1">
      <c r="A6770" s="95" t="s">
        <v>90</v>
      </c>
      <c r="B6770" s="94" t="s">
        <v>90</v>
      </c>
      <c r="C6770" s="94" t="s">
        <v>90</v>
      </c>
      <c r="D6770" s="91">
        <v>0</v>
      </c>
    </row>
    <row r="6771" spans="1:4" s="7" customFormat="1">
      <c r="A6771" s="95" t="s">
        <v>90</v>
      </c>
      <c r="B6771" s="94" t="s">
        <v>90</v>
      </c>
      <c r="C6771" s="94" t="s">
        <v>90</v>
      </c>
      <c r="D6771" s="91">
        <v>0</v>
      </c>
    </row>
    <row r="6772" spans="1:4" s="7" customFormat="1">
      <c r="A6772" s="95" t="s">
        <v>90</v>
      </c>
      <c r="B6772" s="94" t="s">
        <v>90</v>
      </c>
      <c r="C6772" s="94" t="s">
        <v>90</v>
      </c>
      <c r="D6772" s="91">
        <v>0</v>
      </c>
    </row>
    <row r="6773" spans="1:4" s="7" customFormat="1">
      <c r="A6773" s="95" t="s">
        <v>90</v>
      </c>
      <c r="B6773" s="94" t="s">
        <v>90</v>
      </c>
      <c r="C6773" s="94" t="s">
        <v>90</v>
      </c>
      <c r="D6773" s="91">
        <v>0</v>
      </c>
    </row>
    <row r="6774" spans="1:4" s="7" customFormat="1">
      <c r="A6774" s="95" t="s">
        <v>90</v>
      </c>
      <c r="B6774" s="94" t="s">
        <v>90</v>
      </c>
      <c r="C6774" s="94" t="s">
        <v>90</v>
      </c>
      <c r="D6774" s="91">
        <v>0</v>
      </c>
    </row>
    <row r="6775" spans="1:4" s="7" customFormat="1">
      <c r="A6775" s="95" t="s">
        <v>90</v>
      </c>
      <c r="B6775" s="94" t="s">
        <v>90</v>
      </c>
      <c r="C6775" s="94" t="s">
        <v>90</v>
      </c>
      <c r="D6775" s="91">
        <v>0</v>
      </c>
    </row>
    <row r="6776" spans="1:4" s="7" customFormat="1">
      <c r="A6776" s="95" t="s">
        <v>90</v>
      </c>
      <c r="B6776" s="94" t="s">
        <v>90</v>
      </c>
      <c r="C6776" s="94" t="s">
        <v>90</v>
      </c>
      <c r="D6776" s="91">
        <v>0</v>
      </c>
    </row>
    <row r="6777" spans="1:4" s="7" customFormat="1">
      <c r="A6777" s="95" t="s">
        <v>90</v>
      </c>
      <c r="B6777" s="94" t="s">
        <v>90</v>
      </c>
      <c r="C6777" s="94" t="s">
        <v>90</v>
      </c>
      <c r="D6777" s="91">
        <v>0</v>
      </c>
    </row>
    <row r="6778" spans="1:4" s="7" customFormat="1">
      <c r="A6778" s="95" t="s">
        <v>90</v>
      </c>
      <c r="B6778" s="94" t="s">
        <v>90</v>
      </c>
      <c r="C6778" s="94" t="s">
        <v>90</v>
      </c>
      <c r="D6778" s="91">
        <v>0</v>
      </c>
    </row>
    <row r="6779" spans="1:4" s="7" customFormat="1">
      <c r="A6779" s="95" t="s">
        <v>90</v>
      </c>
      <c r="B6779" s="94" t="s">
        <v>90</v>
      </c>
      <c r="C6779" s="94" t="s">
        <v>90</v>
      </c>
      <c r="D6779" s="91">
        <v>0</v>
      </c>
    </row>
    <row r="6780" spans="1:4" s="7" customFormat="1">
      <c r="A6780" s="95" t="s">
        <v>90</v>
      </c>
      <c r="B6780" s="94" t="s">
        <v>90</v>
      </c>
      <c r="C6780" s="94" t="s">
        <v>90</v>
      </c>
      <c r="D6780" s="91">
        <v>0</v>
      </c>
    </row>
    <row r="6781" spans="1:4" s="7" customFormat="1">
      <c r="A6781" s="95" t="s">
        <v>90</v>
      </c>
      <c r="B6781" s="94" t="s">
        <v>90</v>
      </c>
      <c r="C6781" s="94" t="s">
        <v>90</v>
      </c>
      <c r="D6781" s="91">
        <v>0</v>
      </c>
    </row>
    <row r="6782" spans="1:4" s="7" customFormat="1">
      <c r="A6782" s="95" t="s">
        <v>90</v>
      </c>
      <c r="B6782" s="94" t="s">
        <v>90</v>
      </c>
      <c r="C6782" s="94" t="s">
        <v>90</v>
      </c>
      <c r="D6782" s="91">
        <v>0</v>
      </c>
    </row>
    <row r="6783" spans="1:4" s="7" customFormat="1">
      <c r="A6783" s="95" t="s">
        <v>90</v>
      </c>
      <c r="B6783" s="94" t="s">
        <v>90</v>
      </c>
      <c r="C6783" s="94" t="s">
        <v>90</v>
      </c>
      <c r="D6783" s="91">
        <v>0</v>
      </c>
    </row>
    <row r="6784" spans="1:4" s="7" customFormat="1">
      <c r="A6784" s="95" t="s">
        <v>90</v>
      </c>
      <c r="B6784" s="94" t="s">
        <v>90</v>
      </c>
      <c r="C6784" s="94" t="s">
        <v>90</v>
      </c>
      <c r="D6784" s="91">
        <v>0</v>
      </c>
    </row>
    <row r="6785" spans="1:4" s="7" customFormat="1">
      <c r="A6785" s="95" t="s">
        <v>90</v>
      </c>
      <c r="B6785" s="94" t="s">
        <v>90</v>
      </c>
      <c r="C6785" s="94" t="s">
        <v>90</v>
      </c>
      <c r="D6785" s="91">
        <v>0</v>
      </c>
    </row>
    <row r="6786" spans="1:4" s="7" customFormat="1">
      <c r="A6786" s="95" t="s">
        <v>90</v>
      </c>
      <c r="B6786" s="94" t="s">
        <v>90</v>
      </c>
      <c r="C6786" s="94" t="s">
        <v>90</v>
      </c>
      <c r="D6786" s="91">
        <v>0</v>
      </c>
    </row>
    <row r="6787" spans="1:4" s="7" customFormat="1">
      <c r="A6787" s="95" t="s">
        <v>90</v>
      </c>
      <c r="B6787" s="94" t="s">
        <v>90</v>
      </c>
      <c r="C6787" s="94" t="s">
        <v>90</v>
      </c>
      <c r="D6787" s="91">
        <v>0</v>
      </c>
    </row>
    <row r="6788" spans="1:4" s="7" customFormat="1">
      <c r="A6788" s="95" t="s">
        <v>90</v>
      </c>
      <c r="B6788" s="94" t="s">
        <v>90</v>
      </c>
      <c r="C6788" s="94" t="s">
        <v>90</v>
      </c>
      <c r="D6788" s="91">
        <v>0</v>
      </c>
    </row>
    <row r="6789" spans="1:4" s="7" customFormat="1">
      <c r="A6789" s="95" t="s">
        <v>90</v>
      </c>
      <c r="B6789" s="94" t="s">
        <v>90</v>
      </c>
      <c r="C6789" s="94" t="s">
        <v>90</v>
      </c>
      <c r="D6789" s="91">
        <v>0</v>
      </c>
    </row>
    <row r="6790" spans="1:4" s="7" customFormat="1">
      <c r="A6790" s="95" t="s">
        <v>90</v>
      </c>
      <c r="B6790" s="94" t="s">
        <v>90</v>
      </c>
      <c r="C6790" s="94" t="s">
        <v>90</v>
      </c>
      <c r="D6790" s="91">
        <v>0</v>
      </c>
    </row>
    <row r="6791" spans="1:4" s="7" customFormat="1">
      <c r="A6791" s="95" t="s">
        <v>90</v>
      </c>
      <c r="B6791" s="94" t="s">
        <v>90</v>
      </c>
      <c r="C6791" s="94" t="s">
        <v>90</v>
      </c>
      <c r="D6791" s="91">
        <v>0</v>
      </c>
    </row>
    <row r="6792" spans="1:4" s="7" customFormat="1">
      <c r="A6792" s="95" t="s">
        <v>90</v>
      </c>
      <c r="B6792" s="94" t="s">
        <v>90</v>
      </c>
      <c r="C6792" s="94" t="s">
        <v>90</v>
      </c>
      <c r="D6792" s="91">
        <v>0</v>
      </c>
    </row>
    <row r="6793" spans="1:4" s="7" customFormat="1">
      <c r="A6793" s="95" t="s">
        <v>90</v>
      </c>
      <c r="B6793" s="94" t="s">
        <v>90</v>
      </c>
      <c r="C6793" s="94" t="s">
        <v>90</v>
      </c>
      <c r="D6793" s="91">
        <v>0</v>
      </c>
    </row>
    <row r="6794" spans="1:4" s="7" customFormat="1">
      <c r="A6794" s="95" t="s">
        <v>90</v>
      </c>
      <c r="B6794" s="94" t="s">
        <v>90</v>
      </c>
      <c r="C6794" s="94" t="s">
        <v>90</v>
      </c>
      <c r="D6794" s="91">
        <v>0</v>
      </c>
    </row>
    <row r="6795" spans="1:4" s="7" customFormat="1">
      <c r="A6795" s="95" t="s">
        <v>90</v>
      </c>
      <c r="B6795" s="94" t="s">
        <v>90</v>
      </c>
      <c r="C6795" s="94" t="s">
        <v>90</v>
      </c>
      <c r="D6795" s="91">
        <v>0</v>
      </c>
    </row>
    <row r="6796" spans="1:4" s="7" customFormat="1">
      <c r="A6796" s="95" t="s">
        <v>90</v>
      </c>
      <c r="B6796" s="94" t="s">
        <v>90</v>
      </c>
      <c r="C6796" s="94" t="s">
        <v>90</v>
      </c>
      <c r="D6796" s="91">
        <v>0</v>
      </c>
    </row>
    <row r="6797" spans="1:4" s="7" customFormat="1">
      <c r="A6797" s="95" t="s">
        <v>90</v>
      </c>
      <c r="B6797" s="94" t="s">
        <v>90</v>
      </c>
      <c r="C6797" s="94" t="s">
        <v>90</v>
      </c>
      <c r="D6797" s="91">
        <v>0</v>
      </c>
    </row>
    <row r="6798" spans="1:4" s="7" customFormat="1">
      <c r="A6798" s="95" t="s">
        <v>90</v>
      </c>
      <c r="B6798" s="94" t="s">
        <v>90</v>
      </c>
      <c r="C6798" s="94" t="s">
        <v>90</v>
      </c>
      <c r="D6798" s="91">
        <v>0</v>
      </c>
    </row>
    <row r="6799" spans="1:4" s="7" customFormat="1">
      <c r="A6799" s="95" t="s">
        <v>90</v>
      </c>
      <c r="B6799" s="94" t="s">
        <v>90</v>
      </c>
      <c r="C6799" s="94" t="s">
        <v>90</v>
      </c>
      <c r="D6799" s="91">
        <v>0</v>
      </c>
    </row>
    <row r="6800" spans="1:4" s="7" customFormat="1">
      <c r="A6800" s="95" t="s">
        <v>90</v>
      </c>
      <c r="B6800" s="94" t="s">
        <v>90</v>
      </c>
      <c r="C6800" s="94" t="s">
        <v>90</v>
      </c>
      <c r="D6800" s="91">
        <v>0</v>
      </c>
    </row>
    <row r="6801" spans="1:4" s="7" customFormat="1">
      <c r="A6801" s="95" t="s">
        <v>90</v>
      </c>
      <c r="B6801" s="94" t="s">
        <v>90</v>
      </c>
      <c r="C6801" s="94" t="s">
        <v>90</v>
      </c>
      <c r="D6801" s="91">
        <v>0</v>
      </c>
    </row>
    <row r="6802" spans="1:4" s="7" customFormat="1">
      <c r="A6802" s="95" t="s">
        <v>90</v>
      </c>
      <c r="B6802" s="94" t="s">
        <v>90</v>
      </c>
      <c r="C6802" s="94" t="s">
        <v>90</v>
      </c>
      <c r="D6802" s="91">
        <v>0</v>
      </c>
    </row>
    <row r="6803" spans="1:4" s="7" customFormat="1">
      <c r="A6803" s="95" t="s">
        <v>90</v>
      </c>
      <c r="B6803" s="94" t="s">
        <v>90</v>
      </c>
      <c r="C6803" s="94" t="s">
        <v>90</v>
      </c>
      <c r="D6803" s="91">
        <v>0</v>
      </c>
    </row>
    <row r="6804" spans="1:4" s="7" customFormat="1">
      <c r="A6804" s="95" t="s">
        <v>90</v>
      </c>
      <c r="B6804" s="94" t="s">
        <v>90</v>
      </c>
      <c r="C6804" s="94" t="s">
        <v>90</v>
      </c>
      <c r="D6804" s="91">
        <v>0</v>
      </c>
    </row>
    <row r="6805" spans="1:4" s="7" customFormat="1">
      <c r="A6805" s="95" t="s">
        <v>90</v>
      </c>
      <c r="B6805" s="94" t="s">
        <v>90</v>
      </c>
      <c r="C6805" s="94" t="s">
        <v>90</v>
      </c>
      <c r="D6805" s="91">
        <v>0</v>
      </c>
    </row>
    <row r="6806" spans="1:4" s="7" customFormat="1">
      <c r="A6806" s="95" t="s">
        <v>90</v>
      </c>
      <c r="B6806" s="94" t="s">
        <v>90</v>
      </c>
      <c r="C6806" s="94" t="s">
        <v>90</v>
      </c>
      <c r="D6806" s="91">
        <v>0</v>
      </c>
    </row>
    <row r="6807" spans="1:4" s="7" customFormat="1">
      <c r="A6807" s="95" t="s">
        <v>90</v>
      </c>
      <c r="B6807" s="94" t="s">
        <v>90</v>
      </c>
      <c r="C6807" s="94" t="s">
        <v>90</v>
      </c>
      <c r="D6807" s="91">
        <v>0</v>
      </c>
    </row>
    <row r="6808" spans="1:4" s="7" customFormat="1">
      <c r="A6808" s="95" t="s">
        <v>90</v>
      </c>
      <c r="B6808" s="94" t="s">
        <v>90</v>
      </c>
      <c r="C6808" s="94" t="s">
        <v>90</v>
      </c>
      <c r="D6808" s="91">
        <v>0</v>
      </c>
    </row>
    <row r="6809" spans="1:4" s="7" customFormat="1">
      <c r="A6809" s="95" t="s">
        <v>90</v>
      </c>
      <c r="B6809" s="94" t="s">
        <v>90</v>
      </c>
      <c r="C6809" s="94" t="s">
        <v>90</v>
      </c>
      <c r="D6809" s="91">
        <v>0</v>
      </c>
    </row>
    <row r="6810" spans="1:4" s="7" customFormat="1">
      <c r="A6810" s="95" t="s">
        <v>90</v>
      </c>
      <c r="B6810" s="94" t="s">
        <v>90</v>
      </c>
      <c r="C6810" s="94" t="s">
        <v>90</v>
      </c>
      <c r="D6810" s="91">
        <v>0</v>
      </c>
    </row>
    <row r="6811" spans="1:4" s="7" customFormat="1">
      <c r="A6811" s="95" t="s">
        <v>90</v>
      </c>
      <c r="B6811" s="94" t="s">
        <v>90</v>
      </c>
      <c r="C6811" s="94" t="s">
        <v>90</v>
      </c>
      <c r="D6811" s="91">
        <v>0</v>
      </c>
    </row>
    <row r="6812" spans="1:4" s="7" customFormat="1">
      <c r="A6812" s="95" t="s">
        <v>90</v>
      </c>
      <c r="B6812" s="94" t="s">
        <v>90</v>
      </c>
      <c r="C6812" s="94" t="s">
        <v>90</v>
      </c>
      <c r="D6812" s="91">
        <v>0</v>
      </c>
    </row>
    <row r="6813" spans="1:4" s="7" customFormat="1">
      <c r="A6813" s="95" t="s">
        <v>90</v>
      </c>
      <c r="B6813" s="94" t="s">
        <v>90</v>
      </c>
      <c r="C6813" s="94" t="s">
        <v>90</v>
      </c>
      <c r="D6813" s="91">
        <v>0</v>
      </c>
    </row>
    <row r="6814" spans="1:4" s="7" customFormat="1">
      <c r="A6814" s="95" t="s">
        <v>90</v>
      </c>
      <c r="B6814" s="94" t="s">
        <v>90</v>
      </c>
      <c r="C6814" s="94" t="s">
        <v>90</v>
      </c>
      <c r="D6814" s="91">
        <v>0</v>
      </c>
    </row>
    <row r="6815" spans="1:4" s="7" customFormat="1">
      <c r="A6815" s="95" t="s">
        <v>90</v>
      </c>
      <c r="B6815" s="94" t="s">
        <v>90</v>
      </c>
      <c r="C6815" s="94" t="s">
        <v>90</v>
      </c>
      <c r="D6815" s="91">
        <v>0</v>
      </c>
    </row>
    <row r="6816" spans="1:4" s="7" customFormat="1">
      <c r="A6816" s="95" t="s">
        <v>90</v>
      </c>
      <c r="B6816" s="94" t="s">
        <v>90</v>
      </c>
      <c r="C6816" s="94" t="s">
        <v>90</v>
      </c>
      <c r="D6816" s="91">
        <v>0</v>
      </c>
    </row>
    <row r="6817" spans="1:4" s="7" customFormat="1">
      <c r="A6817" s="95" t="s">
        <v>90</v>
      </c>
      <c r="B6817" s="94" t="s">
        <v>90</v>
      </c>
      <c r="C6817" s="94" t="s">
        <v>90</v>
      </c>
      <c r="D6817" s="91">
        <v>0</v>
      </c>
    </row>
    <row r="6818" spans="1:4" s="7" customFormat="1">
      <c r="A6818" s="95" t="s">
        <v>90</v>
      </c>
      <c r="B6818" s="94" t="s">
        <v>90</v>
      </c>
      <c r="C6818" s="94" t="s">
        <v>90</v>
      </c>
      <c r="D6818" s="91">
        <v>0</v>
      </c>
    </row>
    <row r="6819" spans="1:4" s="7" customFormat="1">
      <c r="A6819" s="95" t="s">
        <v>90</v>
      </c>
      <c r="B6819" s="94" t="s">
        <v>90</v>
      </c>
      <c r="C6819" s="94" t="s">
        <v>90</v>
      </c>
      <c r="D6819" s="91">
        <v>0</v>
      </c>
    </row>
    <row r="6820" spans="1:4" s="7" customFormat="1">
      <c r="A6820" s="95" t="s">
        <v>90</v>
      </c>
      <c r="B6820" s="94" t="s">
        <v>90</v>
      </c>
      <c r="C6820" s="94" t="s">
        <v>90</v>
      </c>
      <c r="D6820" s="91">
        <v>0</v>
      </c>
    </row>
    <row r="6821" spans="1:4" s="7" customFormat="1">
      <c r="A6821" s="95" t="s">
        <v>90</v>
      </c>
      <c r="B6821" s="94" t="s">
        <v>90</v>
      </c>
      <c r="C6821" s="94" t="s">
        <v>90</v>
      </c>
      <c r="D6821" s="91">
        <v>0</v>
      </c>
    </row>
    <row r="6822" spans="1:4" s="7" customFormat="1">
      <c r="A6822" s="95" t="s">
        <v>90</v>
      </c>
      <c r="B6822" s="94" t="s">
        <v>90</v>
      </c>
      <c r="C6822" s="94" t="s">
        <v>90</v>
      </c>
      <c r="D6822" s="91">
        <v>0</v>
      </c>
    </row>
    <row r="6823" spans="1:4" s="7" customFormat="1">
      <c r="A6823" s="95" t="s">
        <v>90</v>
      </c>
      <c r="B6823" s="94" t="s">
        <v>90</v>
      </c>
      <c r="C6823" s="94" t="s">
        <v>90</v>
      </c>
      <c r="D6823" s="91">
        <v>0</v>
      </c>
    </row>
    <row r="6824" spans="1:4" s="7" customFormat="1">
      <c r="A6824" s="95" t="s">
        <v>90</v>
      </c>
      <c r="B6824" s="94" t="s">
        <v>90</v>
      </c>
      <c r="C6824" s="94" t="s">
        <v>90</v>
      </c>
      <c r="D6824" s="91">
        <v>0</v>
      </c>
    </row>
    <row r="6825" spans="1:4" s="7" customFormat="1">
      <c r="A6825" s="95" t="s">
        <v>90</v>
      </c>
      <c r="B6825" s="94" t="s">
        <v>90</v>
      </c>
      <c r="C6825" s="94" t="s">
        <v>90</v>
      </c>
      <c r="D6825" s="91">
        <v>0</v>
      </c>
    </row>
    <row r="6826" spans="1:4" s="7" customFormat="1">
      <c r="A6826" s="95" t="s">
        <v>90</v>
      </c>
      <c r="B6826" s="94" t="s">
        <v>90</v>
      </c>
      <c r="C6826" s="94" t="s">
        <v>90</v>
      </c>
      <c r="D6826" s="91">
        <v>0</v>
      </c>
    </row>
    <row r="6827" spans="1:4" s="7" customFormat="1">
      <c r="A6827" s="95" t="s">
        <v>90</v>
      </c>
      <c r="B6827" s="94" t="s">
        <v>90</v>
      </c>
      <c r="C6827" s="94" t="s">
        <v>90</v>
      </c>
      <c r="D6827" s="91">
        <v>0</v>
      </c>
    </row>
    <row r="6828" spans="1:4" s="7" customFormat="1">
      <c r="A6828" s="95" t="s">
        <v>90</v>
      </c>
      <c r="B6828" s="94" t="s">
        <v>90</v>
      </c>
      <c r="C6828" s="94" t="s">
        <v>90</v>
      </c>
      <c r="D6828" s="91">
        <v>0</v>
      </c>
    </row>
    <row r="6829" spans="1:4" s="7" customFormat="1">
      <c r="A6829" s="95" t="s">
        <v>90</v>
      </c>
      <c r="B6829" s="94" t="s">
        <v>90</v>
      </c>
      <c r="C6829" s="94" t="s">
        <v>90</v>
      </c>
      <c r="D6829" s="91">
        <v>0</v>
      </c>
    </row>
    <row r="6830" spans="1:4" s="7" customFormat="1">
      <c r="A6830" s="95" t="s">
        <v>90</v>
      </c>
      <c r="B6830" s="94" t="s">
        <v>90</v>
      </c>
      <c r="C6830" s="94" t="s">
        <v>90</v>
      </c>
      <c r="D6830" s="91">
        <v>0</v>
      </c>
    </row>
    <row r="6831" spans="1:4" s="7" customFormat="1">
      <c r="A6831" s="95" t="s">
        <v>90</v>
      </c>
      <c r="B6831" s="94" t="s">
        <v>90</v>
      </c>
      <c r="C6831" s="94" t="s">
        <v>90</v>
      </c>
      <c r="D6831" s="91">
        <v>0</v>
      </c>
    </row>
    <row r="6832" spans="1:4" s="7" customFormat="1">
      <c r="A6832" s="95" t="s">
        <v>90</v>
      </c>
      <c r="B6832" s="94" t="s">
        <v>90</v>
      </c>
      <c r="C6832" s="94" t="s">
        <v>90</v>
      </c>
      <c r="D6832" s="91">
        <v>0</v>
      </c>
    </row>
    <row r="6833" spans="1:4" s="7" customFormat="1">
      <c r="A6833" s="95" t="s">
        <v>90</v>
      </c>
      <c r="B6833" s="94" t="s">
        <v>90</v>
      </c>
      <c r="C6833" s="94" t="s">
        <v>90</v>
      </c>
      <c r="D6833" s="91">
        <v>0</v>
      </c>
    </row>
    <row r="6834" spans="1:4" s="7" customFormat="1">
      <c r="A6834" s="95" t="s">
        <v>90</v>
      </c>
      <c r="B6834" s="94" t="s">
        <v>90</v>
      </c>
      <c r="C6834" s="94" t="s">
        <v>90</v>
      </c>
      <c r="D6834" s="91">
        <v>0</v>
      </c>
    </row>
    <row r="6835" spans="1:4" s="7" customFormat="1">
      <c r="A6835" s="95" t="s">
        <v>90</v>
      </c>
      <c r="B6835" s="94" t="s">
        <v>90</v>
      </c>
      <c r="C6835" s="94" t="s">
        <v>90</v>
      </c>
      <c r="D6835" s="91">
        <v>0</v>
      </c>
    </row>
    <row r="6836" spans="1:4" s="7" customFormat="1">
      <c r="A6836" s="95" t="s">
        <v>90</v>
      </c>
      <c r="B6836" s="94" t="s">
        <v>90</v>
      </c>
      <c r="C6836" s="94" t="s">
        <v>90</v>
      </c>
      <c r="D6836" s="91">
        <v>0</v>
      </c>
    </row>
    <row r="6837" spans="1:4" s="7" customFormat="1">
      <c r="A6837" s="95" t="s">
        <v>90</v>
      </c>
      <c r="B6837" s="94" t="s">
        <v>90</v>
      </c>
      <c r="C6837" s="94" t="s">
        <v>90</v>
      </c>
      <c r="D6837" s="91">
        <v>0</v>
      </c>
    </row>
    <row r="6838" spans="1:4" s="7" customFormat="1">
      <c r="A6838" s="95" t="s">
        <v>90</v>
      </c>
      <c r="B6838" s="94" t="s">
        <v>90</v>
      </c>
      <c r="C6838" s="94" t="s">
        <v>90</v>
      </c>
      <c r="D6838" s="91">
        <v>0</v>
      </c>
    </row>
    <row r="6839" spans="1:4" s="7" customFormat="1">
      <c r="A6839" s="95" t="s">
        <v>90</v>
      </c>
      <c r="B6839" s="94" t="s">
        <v>90</v>
      </c>
      <c r="C6839" s="94" t="s">
        <v>90</v>
      </c>
      <c r="D6839" s="91">
        <v>0</v>
      </c>
    </row>
    <row r="6840" spans="1:4" s="7" customFormat="1">
      <c r="A6840" s="95" t="s">
        <v>90</v>
      </c>
      <c r="B6840" s="94" t="s">
        <v>90</v>
      </c>
      <c r="C6840" s="94" t="s">
        <v>90</v>
      </c>
      <c r="D6840" s="91">
        <v>0</v>
      </c>
    </row>
    <row r="6841" spans="1:4" s="7" customFormat="1">
      <c r="A6841" s="95" t="s">
        <v>90</v>
      </c>
      <c r="B6841" s="94" t="s">
        <v>90</v>
      </c>
      <c r="C6841" s="94" t="s">
        <v>90</v>
      </c>
      <c r="D6841" s="91">
        <v>0</v>
      </c>
    </row>
    <row r="6842" spans="1:4" s="7" customFormat="1">
      <c r="A6842" s="95" t="s">
        <v>90</v>
      </c>
      <c r="B6842" s="94" t="s">
        <v>90</v>
      </c>
      <c r="C6842" s="94" t="s">
        <v>90</v>
      </c>
      <c r="D6842" s="91">
        <v>0</v>
      </c>
    </row>
    <row r="6843" spans="1:4" s="7" customFormat="1">
      <c r="A6843" s="95" t="s">
        <v>90</v>
      </c>
      <c r="B6843" s="94" t="s">
        <v>90</v>
      </c>
      <c r="C6843" s="94" t="s">
        <v>90</v>
      </c>
      <c r="D6843" s="91">
        <v>0</v>
      </c>
    </row>
    <row r="6844" spans="1:4" s="7" customFormat="1">
      <c r="A6844" s="95" t="s">
        <v>90</v>
      </c>
      <c r="B6844" s="94" t="s">
        <v>90</v>
      </c>
      <c r="C6844" s="94" t="s">
        <v>90</v>
      </c>
      <c r="D6844" s="91">
        <v>0</v>
      </c>
    </row>
    <row r="6845" spans="1:4" s="7" customFormat="1">
      <c r="A6845" s="95" t="s">
        <v>90</v>
      </c>
      <c r="B6845" s="94" t="s">
        <v>90</v>
      </c>
      <c r="C6845" s="94" t="s">
        <v>90</v>
      </c>
      <c r="D6845" s="91">
        <v>0</v>
      </c>
    </row>
    <row r="6846" spans="1:4" s="7" customFormat="1">
      <c r="A6846" s="95" t="s">
        <v>90</v>
      </c>
      <c r="B6846" s="94" t="s">
        <v>90</v>
      </c>
      <c r="C6846" s="94" t="s">
        <v>90</v>
      </c>
      <c r="D6846" s="91">
        <v>0</v>
      </c>
    </row>
    <row r="6847" spans="1:4" s="7" customFormat="1">
      <c r="A6847" s="95" t="s">
        <v>90</v>
      </c>
      <c r="B6847" s="94" t="s">
        <v>90</v>
      </c>
      <c r="C6847" s="94" t="s">
        <v>90</v>
      </c>
      <c r="D6847" s="91">
        <v>0</v>
      </c>
    </row>
    <row r="6848" spans="1:4" s="7" customFormat="1">
      <c r="A6848" s="95" t="s">
        <v>90</v>
      </c>
      <c r="B6848" s="94" t="s">
        <v>90</v>
      </c>
      <c r="C6848" s="94" t="s">
        <v>90</v>
      </c>
      <c r="D6848" s="91">
        <v>0</v>
      </c>
    </row>
    <row r="6849" spans="1:4" s="7" customFormat="1">
      <c r="A6849" s="95" t="s">
        <v>90</v>
      </c>
      <c r="B6849" s="94" t="s">
        <v>90</v>
      </c>
      <c r="C6849" s="94" t="s">
        <v>90</v>
      </c>
      <c r="D6849" s="91">
        <v>0</v>
      </c>
    </row>
    <row r="6850" spans="1:4" s="7" customFormat="1">
      <c r="A6850" s="95" t="s">
        <v>90</v>
      </c>
      <c r="B6850" s="94" t="s">
        <v>90</v>
      </c>
      <c r="C6850" s="94" t="s">
        <v>90</v>
      </c>
      <c r="D6850" s="91">
        <v>0</v>
      </c>
    </row>
    <row r="6851" spans="1:4" s="7" customFormat="1">
      <c r="A6851" s="95" t="s">
        <v>90</v>
      </c>
      <c r="B6851" s="94" t="s">
        <v>90</v>
      </c>
      <c r="C6851" s="94" t="s">
        <v>90</v>
      </c>
      <c r="D6851" s="91">
        <v>0</v>
      </c>
    </row>
    <row r="6852" spans="1:4" s="7" customFormat="1">
      <c r="A6852" s="95" t="s">
        <v>90</v>
      </c>
      <c r="B6852" s="94" t="s">
        <v>90</v>
      </c>
      <c r="C6852" s="94" t="s">
        <v>90</v>
      </c>
      <c r="D6852" s="91">
        <v>0</v>
      </c>
    </row>
    <row r="6853" spans="1:4" s="7" customFormat="1">
      <c r="A6853" s="95" t="s">
        <v>90</v>
      </c>
      <c r="B6853" s="94" t="s">
        <v>90</v>
      </c>
      <c r="C6853" s="94" t="s">
        <v>90</v>
      </c>
      <c r="D6853" s="91">
        <v>0</v>
      </c>
    </row>
    <row r="6854" spans="1:4" s="7" customFormat="1">
      <c r="A6854" s="95" t="s">
        <v>90</v>
      </c>
      <c r="B6854" s="94" t="s">
        <v>90</v>
      </c>
      <c r="C6854" s="94" t="s">
        <v>90</v>
      </c>
      <c r="D6854" s="91">
        <v>0</v>
      </c>
    </row>
    <row r="6855" spans="1:4" s="7" customFormat="1">
      <c r="A6855" s="95" t="s">
        <v>90</v>
      </c>
      <c r="B6855" s="94" t="s">
        <v>90</v>
      </c>
      <c r="C6855" s="94" t="s">
        <v>90</v>
      </c>
      <c r="D6855" s="91">
        <v>0</v>
      </c>
    </row>
    <row r="6856" spans="1:4" s="7" customFormat="1">
      <c r="A6856" s="95" t="s">
        <v>90</v>
      </c>
      <c r="B6856" s="94" t="s">
        <v>90</v>
      </c>
      <c r="C6856" s="94" t="s">
        <v>90</v>
      </c>
      <c r="D6856" s="91">
        <v>0</v>
      </c>
    </row>
    <row r="6857" spans="1:4" s="7" customFormat="1">
      <c r="A6857" s="95" t="s">
        <v>90</v>
      </c>
      <c r="B6857" s="94" t="s">
        <v>90</v>
      </c>
      <c r="C6857" s="94" t="s">
        <v>90</v>
      </c>
      <c r="D6857" s="91">
        <v>0</v>
      </c>
    </row>
    <row r="6858" spans="1:4" s="7" customFormat="1">
      <c r="A6858" s="95" t="s">
        <v>90</v>
      </c>
      <c r="B6858" s="94" t="s">
        <v>90</v>
      </c>
      <c r="C6858" s="94" t="s">
        <v>90</v>
      </c>
      <c r="D6858" s="91">
        <v>0</v>
      </c>
    </row>
    <row r="6859" spans="1:4" s="7" customFormat="1">
      <c r="A6859" s="95" t="s">
        <v>90</v>
      </c>
      <c r="B6859" s="94" t="s">
        <v>90</v>
      </c>
      <c r="C6859" s="94" t="s">
        <v>90</v>
      </c>
      <c r="D6859" s="91">
        <v>0</v>
      </c>
    </row>
    <row r="6860" spans="1:4" s="7" customFormat="1">
      <c r="A6860" s="95" t="s">
        <v>90</v>
      </c>
      <c r="B6860" s="94" t="s">
        <v>90</v>
      </c>
      <c r="C6860" s="94" t="s">
        <v>90</v>
      </c>
      <c r="D6860" s="91">
        <v>0</v>
      </c>
    </row>
    <row r="6861" spans="1:4" s="7" customFormat="1">
      <c r="A6861" s="95" t="s">
        <v>90</v>
      </c>
      <c r="B6861" s="94" t="s">
        <v>90</v>
      </c>
      <c r="C6861" s="94" t="s">
        <v>90</v>
      </c>
      <c r="D6861" s="91">
        <v>0</v>
      </c>
    </row>
    <row r="6862" spans="1:4" s="7" customFormat="1">
      <c r="A6862" s="95" t="s">
        <v>90</v>
      </c>
      <c r="B6862" s="94" t="s">
        <v>90</v>
      </c>
      <c r="C6862" s="94" t="s">
        <v>90</v>
      </c>
      <c r="D6862" s="91">
        <v>0</v>
      </c>
    </row>
    <row r="6863" spans="1:4" s="7" customFormat="1">
      <c r="A6863" s="95" t="s">
        <v>90</v>
      </c>
      <c r="B6863" s="94" t="s">
        <v>90</v>
      </c>
      <c r="C6863" s="94" t="s">
        <v>90</v>
      </c>
      <c r="D6863" s="91">
        <v>0</v>
      </c>
    </row>
    <row r="6864" spans="1:4" s="7" customFormat="1">
      <c r="A6864" s="95" t="s">
        <v>90</v>
      </c>
      <c r="B6864" s="94" t="s">
        <v>90</v>
      </c>
      <c r="C6864" s="94" t="s">
        <v>90</v>
      </c>
      <c r="D6864" s="91">
        <v>0</v>
      </c>
    </row>
    <row r="6865" spans="1:4" s="7" customFormat="1">
      <c r="A6865" s="95" t="s">
        <v>90</v>
      </c>
      <c r="B6865" s="94" t="s">
        <v>90</v>
      </c>
      <c r="C6865" s="94" t="s">
        <v>90</v>
      </c>
      <c r="D6865" s="91">
        <v>0</v>
      </c>
    </row>
    <row r="6866" spans="1:4" s="7" customFormat="1">
      <c r="A6866" s="95" t="s">
        <v>90</v>
      </c>
      <c r="B6866" s="94" t="s">
        <v>90</v>
      </c>
      <c r="C6866" s="94" t="s">
        <v>90</v>
      </c>
      <c r="D6866" s="91">
        <v>0</v>
      </c>
    </row>
    <row r="6867" spans="1:4" s="7" customFormat="1">
      <c r="A6867" s="95" t="s">
        <v>90</v>
      </c>
      <c r="B6867" s="94" t="s">
        <v>90</v>
      </c>
      <c r="C6867" s="94" t="s">
        <v>90</v>
      </c>
      <c r="D6867" s="91">
        <v>0</v>
      </c>
    </row>
    <row r="6868" spans="1:4" s="7" customFormat="1">
      <c r="A6868" s="95" t="s">
        <v>90</v>
      </c>
      <c r="B6868" s="94" t="s">
        <v>90</v>
      </c>
      <c r="C6868" s="94" t="s">
        <v>90</v>
      </c>
      <c r="D6868" s="91">
        <v>0</v>
      </c>
    </row>
    <row r="6869" spans="1:4" s="7" customFormat="1">
      <c r="A6869" s="95" t="s">
        <v>90</v>
      </c>
      <c r="B6869" s="94" t="s">
        <v>90</v>
      </c>
      <c r="C6869" s="94" t="s">
        <v>90</v>
      </c>
      <c r="D6869" s="91">
        <v>0</v>
      </c>
    </row>
    <row r="6870" spans="1:4" s="7" customFormat="1">
      <c r="A6870" s="95" t="s">
        <v>90</v>
      </c>
      <c r="B6870" s="94" t="s">
        <v>90</v>
      </c>
      <c r="C6870" s="94" t="s">
        <v>90</v>
      </c>
      <c r="D6870" s="91">
        <v>0</v>
      </c>
    </row>
    <row r="6871" spans="1:4" s="7" customFormat="1">
      <c r="A6871" s="95" t="s">
        <v>90</v>
      </c>
      <c r="B6871" s="94" t="s">
        <v>90</v>
      </c>
      <c r="C6871" s="94" t="s">
        <v>90</v>
      </c>
      <c r="D6871" s="91">
        <v>0</v>
      </c>
    </row>
    <row r="6872" spans="1:4" s="7" customFormat="1">
      <c r="A6872" s="95" t="s">
        <v>90</v>
      </c>
      <c r="B6872" s="94" t="s">
        <v>90</v>
      </c>
      <c r="C6872" s="94" t="s">
        <v>90</v>
      </c>
      <c r="D6872" s="91">
        <v>0</v>
      </c>
    </row>
    <row r="6873" spans="1:4" s="7" customFormat="1">
      <c r="A6873" s="95" t="s">
        <v>90</v>
      </c>
      <c r="B6873" s="94" t="s">
        <v>90</v>
      </c>
      <c r="C6873" s="94" t="s">
        <v>90</v>
      </c>
      <c r="D6873" s="91">
        <v>0</v>
      </c>
    </row>
    <row r="6874" spans="1:4" s="7" customFormat="1">
      <c r="A6874" s="95" t="s">
        <v>90</v>
      </c>
      <c r="B6874" s="94" t="s">
        <v>90</v>
      </c>
      <c r="C6874" s="94" t="s">
        <v>90</v>
      </c>
      <c r="D6874" s="91">
        <v>0</v>
      </c>
    </row>
    <row r="6875" spans="1:4" s="7" customFormat="1">
      <c r="A6875" s="95" t="s">
        <v>90</v>
      </c>
      <c r="B6875" s="94" t="s">
        <v>90</v>
      </c>
      <c r="C6875" s="94" t="s">
        <v>90</v>
      </c>
      <c r="D6875" s="91">
        <v>0</v>
      </c>
    </row>
    <row r="6876" spans="1:4" s="7" customFormat="1">
      <c r="A6876" s="95" t="s">
        <v>90</v>
      </c>
      <c r="B6876" s="94" t="s">
        <v>90</v>
      </c>
      <c r="C6876" s="94" t="s">
        <v>90</v>
      </c>
      <c r="D6876" s="91">
        <v>0</v>
      </c>
    </row>
    <row r="6877" spans="1:4" s="7" customFormat="1">
      <c r="A6877" s="95" t="s">
        <v>90</v>
      </c>
      <c r="B6877" s="94" t="s">
        <v>90</v>
      </c>
      <c r="C6877" s="94" t="s">
        <v>90</v>
      </c>
      <c r="D6877" s="91">
        <v>0</v>
      </c>
    </row>
    <row r="6878" spans="1:4" s="7" customFormat="1">
      <c r="A6878" s="95" t="s">
        <v>90</v>
      </c>
      <c r="B6878" s="94" t="s">
        <v>90</v>
      </c>
      <c r="C6878" s="94" t="s">
        <v>90</v>
      </c>
      <c r="D6878" s="91">
        <v>0</v>
      </c>
    </row>
    <row r="6879" spans="1:4" s="7" customFormat="1">
      <c r="A6879" s="95" t="s">
        <v>90</v>
      </c>
      <c r="B6879" s="94" t="s">
        <v>90</v>
      </c>
      <c r="C6879" s="94" t="s">
        <v>90</v>
      </c>
      <c r="D6879" s="91">
        <v>0</v>
      </c>
    </row>
    <row r="6880" spans="1:4" s="7" customFormat="1">
      <c r="A6880" s="95" t="s">
        <v>90</v>
      </c>
      <c r="B6880" s="94" t="s">
        <v>90</v>
      </c>
      <c r="C6880" s="94" t="s">
        <v>90</v>
      </c>
      <c r="D6880" s="91">
        <v>0</v>
      </c>
    </row>
    <row r="6881" spans="1:4" s="7" customFormat="1">
      <c r="A6881" s="95" t="s">
        <v>90</v>
      </c>
      <c r="B6881" s="94" t="s">
        <v>90</v>
      </c>
      <c r="C6881" s="94" t="s">
        <v>90</v>
      </c>
      <c r="D6881" s="91">
        <v>0</v>
      </c>
    </row>
    <row r="6882" spans="1:4" s="7" customFormat="1">
      <c r="A6882" s="95" t="s">
        <v>90</v>
      </c>
      <c r="B6882" s="94" t="s">
        <v>90</v>
      </c>
      <c r="C6882" s="94" t="s">
        <v>90</v>
      </c>
      <c r="D6882" s="91">
        <v>0</v>
      </c>
    </row>
    <row r="6883" spans="1:4" s="7" customFormat="1">
      <c r="A6883" s="95" t="s">
        <v>90</v>
      </c>
      <c r="B6883" s="94" t="s">
        <v>90</v>
      </c>
      <c r="C6883" s="94" t="s">
        <v>90</v>
      </c>
      <c r="D6883" s="91">
        <v>0</v>
      </c>
    </row>
    <row r="6884" spans="1:4" s="7" customFormat="1">
      <c r="A6884" s="95" t="s">
        <v>90</v>
      </c>
      <c r="B6884" s="94" t="s">
        <v>90</v>
      </c>
      <c r="C6884" s="94" t="s">
        <v>90</v>
      </c>
      <c r="D6884" s="91">
        <v>0</v>
      </c>
    </row>
    <row r="6885" spans="1:4" s="7" customFormat="1">
      <c r="A6885" s="95" t="s">
        <v>90</v>
      </c>
      <c r="B6885" s="94" t="s">
        <v>90</v>
      </c>
      <c r="C6885" s="94" t="s">
        <v>90</v>
      </c>
      <c r="D6885" s="91">
        <v>0</v>
      </c>
    </row>
    <row r="6886" spans="1:4" s="7" customFormat="1">
      <c r="A6886" s="95" t="s">
        <v>90</v>
      </c>
      <c r="B6886" s="94" t="s">
        <v>90</v>
      </c>
      <c r="C6886" s="94" t="s">
        <v>90</v>
      </c>
      <c r="D6886" s="91">
        <v>0</v>
      </c>
    </row>
    <row r="6887" spans="1:4" s="7" customFormat="1">
      <c r="A6887" s="95" t="s">
        <v>90</v>
      </c>
      <c r="B6887" s="94" t="s">
        <v>90</v>
      </c>
      <c r="C6887" s="94" t="s">
        <v>90</v>
      </c>
      <c r="D6887" s="91">
        <v>0</v>
      </c>
    </row>
    <row r="6888" spans="1:4" s="7" customFormat="1">
      <c r="A6888" s="95" t="s">
        <v>90</v>
      </c>
      <c r="B6888" s="94" t="s">
        <v>90</v>
      </c>
      <c r="C6888" s="94" t="s">
        <v>90</v>
      </c>
      <c r="D6888" s="91">
        <v>0</v>
      </c>
    </row>
    <row r="6889" spans="1:4" s="7" customFormat="1">
      <c r="A6889" s="95" t="s">
        <v>90</v>
      </c>
      <c r="B6889" s="94" t="s">
        <v>90</v>
      </c>
      <c r="C6889" s="94" t="s">
        <v>90</v>
      </c>
      <c r="D6889" s="91">
        <v>0</v>
      </c>
    </row>
    <row r="6890" spans="1:4" s="7" customFormat="1">
      <c r="A6890" s="95" t="s">
        <v>90</v>
      </c>
      <c r="B6890" s="94" t="s">
        <v>90</v>
      </c>
      <c r="C6890" s="94" t="s">
        <v>90</v>
      </c>
      <c r="D6890" s="91">
        <v>0</v>
      </c>
    </row>
    <row r="6891" spans="1:4" s="7" customFormat="1">
      <c r="A6891" s="95" t="s">
        <v>90</v>
      </c>
      <c r="B6891" s="94" t="s">
        <v>90</v>
      </c>
      <c r="C6891" s="94" t="s">
        <v>90</v>
      </c>
      <c r="D6891" s="91">
        <v>0</v>
      </c>
    </row>
    <row r="6892" spans="1:4" s="7" customFormat="1">
      <c r="A6892" s="95" t="s">
        <v>90</v>
      </c>
      <c r="B6892" s="94" t="s">
        <v>90</v>
      </c>
      <c r="C6892" s="94" t="s">
        <v>90</v>
      </c>
      <c r="D6892" s="91">
        <v>0</v>
      </c>
    </row>
    <row r="6893" spans="1:4" s="7" customFormat="1">
      <c r="A6893" s="95" t="s">
        <v>90</v>
      </c>
      <c r="B6893" s="94" t="s">
        <v>90</v>
      </c>
      <c r="C6893" s="94" t="s">
        <v>90</v>
      </c>
      <c r="D6893" s="91">
        <v>0</v>
      </c>
    </row>
    <row r="6894" spans="1:4" s="7" customFormat="1">
      <c r="A6894" s="95" t="s">
        <v>90</v>
      </c>
      <c r="B6894" s="94" t="s">
        <v>90</v>
      </c>
      <c r="C6894" s="94" t="s">
        <v>90</v>
      </c>
      <c r="D6894" s="91">
        <v>0</v>
      </c>
    </row>
    <row r="6895" spans="1:4" s="7" customFormat="1">
      <c r="A6895" s="95" t="s">
        <v>90</v>
      </c>
      <c r="B6895" s="94" t="s">
        <v>90</v>
      </c>
      <c r="C6895" s="94" t="s">
        <v>90</v>
      </c>
      <c r="D6895" s="91">
        <v>0</v>
      </c>
    </row>
    <row r="6896" spans="1:4" s="7" customFormat="1">
      <c r="A6896" s="95" t="s">
        <v>90</v>
      </c>
      <c r="B6896" s="94" t="s">
        <v>90</v>
      </c>
      <c r="C6896" s="94" t="s">
        <v>90</v>
      </c>
      <c r="D6896" s="91">
        <v>0</v>
      </c>
    </row>
    <row r="6897" spans="1:4" s="7" customFormat="1">
      <c r="A6897" s="95" t="s">
        <v>90</v>
      </c>
      <c r="B6897" s="94" t="s">
        <v>90</v>
      </c>
      <c r="C6897" s="94" t="s">
        <v>90</v>
      </c>
      <c r="D6897" s="91">
        <v>0</v>
      </c>
    </row>
    <row r="6898" spans="1:4" s="7" customFormat="1">
      <c r="A6898" s="95" t="s">
        <v>90</v>
      </c>
      <c r="B6898" s="94" t="s">
        <v>90</v>
      </c>
      <c r="C6898" s="94" t="s">
        <v>90</v>
      </c>
      <c r="D6898" s="91">
        <v>0</v>
      </c>
    </row>
    <row r="6899" spans="1:4" s="7" customFormat="1">
      <c r="A6899" s="95" t="s">
        <v>90</v>
      </c>
      <c r="B6899" s="94" t="s">
        <v>90</v>
      </c>
      <c r="C6899" s="94" t="s">
        <v>90</v>
      </c>
      <c r="D6899" s="91">
        <v>0</v>
      </c>
    </row>
    <row r="6900" spans="1:4" s="7" customFormat="1">
      <c r="A6900" s="95" t="s">
        <v>90</v>
      </c>
      <c r="B6900" s="94" t="s">
        <v>90</v>
      </c>
      <c r="C6900" s="94" t="s">
        <v>90</v>
      </c>
      <c r="D6900" s="91">
        <v>0</v>
      </c>
    </row>
    <row r="6901" spans="1:4" s="7" customFormat="1">
      <c r="A6901" s="95" t="s">
        <v>90</v>
      </c>
      <c r="B6901" s="94" t="s">
        <v>90</v>
      </c>
      <c r="C6901" s="94" t="s">
        <v>90</v>
      </c>
      <c r="D6901" s="91">
        <v>0</v>
      </c>
    </row>
    <row r="6902" spans="1:4" s="7" customFormat="1">
      <c r="A6902" s="95" t="s">
        <v>90</v>
      </c>
      <c r="B6902" s="94" t="s">
        <v>90</v>
      </c>
      <c r="C6902" s="94" t="s">
        <v>90</v>
      </c>
      <c r="D6902" s="91">
        <v>0</v>
      </c>
    </row>
    <row r="6903" spans="1:4" s="7" customFormat="1">
      <c r="A6903" s="95" t="s">
        <v>90</v>
      </c>
      <c r="B6903" s="94" t="s">
        <v>90</v>
      </c>
      <c r="C6903" s="94" t="s">
        <v>90</v>
      </c>
      <c r="D6903" s="91">
        <v>0</v>
      </c>
    </row>
    <row r="6904" spans="1:4" s="7" customFormat="1">
      <c r="A6904" s="95" t="s">
        <v>90</v>
      </c>
      <c r="B6904" s="94" t="s">
        <v>90</v>
      </c>
      <c r="C6904" s="94" t="s">
        <v>90</v>
      </c>
      <c r="D6904" s="91">
        <v>0</v>
      </c>
    </row>
    <row r="6905" spans="1:4" s="7" customFormat="1">
      <c r="A6905" s="95" t="s">
        <v>90</v>
      </c>
      <c r="B6905" s="94" t="s">
        <v>90</v>
      </c>
      <c r="C6905" s="94" t="s">
        <v>90</v>
      </c>
      <c r="D6905" s="91">
        <v>0</v>
      </c>
    </row>
    <row r="6906" spans="1:4" s="7" customFormat="1">
      <c r="A6906" s="95" t="s">
        <v>90</v>
      </c>
      <c r="B6906" s="94" t="s">
        <v>90</v>
      </c>
      <c r="C6906" s="94" t="s">
        <v>90</v>
      </c>
      <c r="D6906" s="91">
        <v>0</v>
      </c>
    </row>
    <row r="6907" spans="1:4" s="7" customFormat="1">
      <c r="A6907" s="95" t="s">
        <v>90</v>
      </c>
      <c r="B6907" s="94" t="s">
        <v>90</v>
      </c>
      <c r="C6907" s="94" t="s">
        <v>90</v>
      </c>
      <c r="D6907" s="91">
        <v>0</v>
      </c>
    </row>
    <row r="6908" spans="1:4" s="7" customFormat="1">
      <c r="A6908" s="95" t="s">
        <v>90</v>
      </c>
      <c r="B6908" s="94" t="s">
        <v>90</v>
      </c>
      <c r="C6908" s="94" t="s">
        <v>90</v>
      </c>
      <c r="D6908" s="91">
        <v>0</v>
      </c>
    </row>
    <row r="6909" spans="1:4" s="7" customFormat="1">
      <c r="A6909" s="95" t="s">
        <v>90</v>
      </c>
      <c r="B6909" s="94" t="s">
        <v>90</v>
      </c>
      <c r="C6909" s="94" t="s">
        <v>90</v>
      </c>
      <c r="D6909" s="91">
        <v>0</v>
      </c>
    </row>
    <row r="6910" spans="1:4" s="7" customFormat="1">
      <c r="A6910" s="95" t="s">
        <v>90</v>
      </c>
      <c r="B6910" s="94" t="s">
        <v>90</v>
      </c>
      <c r="C6910" s="94" t="s">
        <v>90</v>
      </c>
      <c r="D6910" s="91">
        <v>0</v>
      </c>
    </row>
    <row r="6911" spans="1:4" s="7" customFormat="1">
      <c r="A6911" s="95" t="s">
        <v>90</v>
      </c>
      <c r="B6911" s="94" t="s">
        <v>90</v>
      </c>
      <c r="C6911" s="94" t="s">
        <v>90</v>
      </c>
      <c r="D6911" s="91">
        <v>0</v>
      </c>
    </row>
    <row r="6912" spans="1:4" s="7" customFormat="1">
      <c r="A6912" s="95" t="s">
        <v>90</v>
      </c>
      <c r="B6912" s="94" t="s">
        <v>90</v>
      </c>
      <c r="C6912" s="94" t="s">
        <v>90</v>
      </c>
      <c r="D6912" s="91">
        <v>0</v>
      </c>
    </row>
    <row r="6913" spans="1:4" s="7" customFormat="1">
      <c r="A6913" s="95" t="s">
        <v>90</v>
      </c>
      <c r="B6913" s="94" t="s">
        <v>90</v>
      </c>
      <c r="C6913" s="94" t="s">
        <v>90</v>
      </c>
      <c r="D6913" s="91">
        <v>0</v>
      </c>
    </row>
    <row r="6914" spans="1:4" s="7" customFormat="1">
      <c r="A6914" s="95" t="s">
        <v>90</v>
      </c>
      <c r="B6914" s="94" t="s">
        <v>90</v>
      </c>
      <c r="C6914" s="94" t="s">
        <v>90</v>
      </c>
      <c r="D6914" s="91">
        <v>0</v>
      </c>
    </row>
    <row r="6915" spans="1:4" s="7" customFormat="1">
      <c r="A6915" s="95" t="s">
        <v>90</v>
      </c>
      <c r="B6915" s="94" t="s">
        <v>90</v>
      </c>
      <c r="C6915" s="94" t="s">
        <v>90</v>
      </c>
      <c r="D6915" s="91">
        <v>0</v>
      </c>
    </row>
    <row r="6916" spans="1:4" s="7" customFormat="1">
      <c r="A6916" s="95" t="s">
        <v>90</v>
      </c>
      <c r="B6916" s="94" t="s">
        <v>90</v>
      </c>
      <c r="C6916" s="94" t="s">
        <v>90</v>
      </c>
      <c r="D6916" s="91">
        <v>0</v>
      </c>
    </row>
    <row r="6917" spans="1:4" s="7" customFormat="1">
      <c r="A6917" s="95" t="s">
        <v>90</v>
      </c>
      <c r="B6917" s="94" t="s">
        <v>90</v>
      </c>
      <c r="C6917" s="94" t="s">
        <v>90</v>
      </c>
      <c r="D6917" s="91">
        <v>0</v>
      </c>
    </row>
    <row r="6918" spans="1:4" s="7" customFormat="1">
      <c r="A6918" s="95" t="s">
        <v>90</v>
      </c>
      <c r="B6918" s="94" t="s">
        <v>90</v>
      </c>
      <c r="C6918" s="94" t="s">
        <v>90</v>
      </c>
      <c r="D6918" s="91">
        <v>0</v>
      </c>
    </row>
    <row r="6919" spans="1:4" s="7" customFormat="1">
      <c r="A6919" s="95" t="s">
        <v>90</v>
      </c>
      <c r="B6919" s="94" t="s">
        <v>90</v>
      </c>
      <c r="C6919" s="94" t="s">
        <v>90</v>
      </c>
      <c r="D6919" s="91">
        <v>0</v>
      </c>
    </row>
    <row r="6920" spans="1:4" s="7" customFormat="1">
      <c r="A6920" s="95" t="s">
        <v>90</v>
      </c>
      <c r="B6920" s="94" t="s">
        <v>90</v>
      </c>
      <c r="C6920" s="94" t="s">
        <v>90</v>
      </c>
      <c r="D6920" s="91">
        <v>0</v>
      </c>
    </row>
    <row r="6921" spans="1:4" s="7" customFormat="1">
      <c r="A6921" s="95" t="s">
        <v>90</v>
      </c>
      <c r="B6921" s="94" t="s">
        <v>90</v>
      </c>
      <c r="C6921" s="94" t="s">
        <v>90</v>
      </c>
      <c r="D6921" s="91">
        <v>0</v>
      </c>
    </row>
    <row r="6922" spans="1:4" s="7" customFormat="1">
      <c r="A6922" s="95" t="s">
        <v>90</v>
      </c>
      <c r="B6922" s="94" t="s">
        <v>90</v>
      </c>
      <c r="C6922" s="94" t="s">
        <v>90</v>
      </c>
      <c r="D6922" s="91">
        <v>0</v>
      </c>
    </row>
    <row r="6923" spans="1:4" s="7" customFormat="1">
      <c r="A6923" s="95" t="s">
        <v>90</v>
      </c>
      <c r="B6923" s="94" t="s">
        <v>90</v>
      </c>
      <c r="C6923" s="94" t="s">
        <v>90</v>
      </c>
      <c r="D6923" s="91">
        <v>0</v>
      </c>
    </row>
    <row r="6924" spans="1:4" s="7" customFormat="1">
      <c r="A6924" s="95" t="s">
        <v>90</v>
      </c>
      <c r="B6924" s="94" t="s">
        <v>90</v>
      </c>
      <c r="C6924" s="94" t="s">
        <v>90</v>
      </c>
      <c r="D6924" s="91">
        <v>0</v>
      </c>
    </row>
    <row r="6925" spans="1:4" s="7" customFormat="1">
      <c r="A6925" s="95" t="s">
        <v>90</v>
      </c>
      <c r="B6925" s="94" t="s">
        <v>90</v>
      </c>
      <c r="C6925" s="94" t="s">
        <v>90</v>
      </c>
      <c r="D6925" s="91">
        <v>0</v>
      </c>
    </row>
    <row r="6926" spans="1:4" s="7" customFormat="1">
      <c r="A6926" s="95" t="s">
        <v>90</v>
      </c>
      <c r="B6926" s="94" t="s">
        <v>90</v>
      </c>
      <c r="C6926" s="94" t="s">
        <v>90</v>
      </c>
      <c r="D6926" s="91">
        <v>0</v>
      </c>
    </row>
    <row r="6927" spans="1:4" s="7" customFormat="1">
      <c r="A6927" s="95" t="s">
        <v>90</v>
      </c>
      <c r="B6927" s="94" t="s">
        <v>90</v>
      </c>
      <c r="C6927" s="94" t="s">
        <v>90</v>
      </c>
      <c r="D6927" s="91">
        <v>0</v>
      </c>
    </row>
    <row r="6928" spans="1:4" s="7" customFormat="1">
      <c r="A6928" s="95" t="s">
        <v>90</v>
      </c>
      <c r="B6928" s="94" t="s">
        <v>90</v>
      </c>
      <c r="C6928" s="94" t="s">
        <v>90</v>
      </c>
      <c r="D6928" s="91">
        <v>0</v>
      </c>
    </row>
    <row r="6929" spans="1:4" s="7" customFormat="1">
      <c r="A6929" s="95" t="s">
        <v>90</v>
      </c>
      <c r="B6929" s="94" t="s">
        <v>90</v>
      </c>
      <c r="C6929" s="94" t="s">
        <v>90</v>
      </c>
      <c r="D6929" s="91">
        <v>0</v>
      </c>
    </row>
    <row r="6930" spans="1:4" s="7" customFormat="1">
      <c r="A6930" s="95" t="s">
        <v>90</v>
      </c>
      <c r="B6930" s="94" t="s">
        <v>90</v>
      </c>
      <c r="C6930" s="94" t="s">
        <v>90</v>
      </c>
      <c r="D6930" s="91">
        <v>0</v>
      </c>
    </row>
    <row r="6931" spans="1:4" s="7" customFormat="1">
      <c r="A6931" s="95" t="s">
        <v>90</v>
      </c>
      <c r="B6931" s="94" t="s">
        <v>90</v>
      </c>
      <c r="C6931" s="94" t="s">
        <v>90</v>
      </c>
      <c r="D6931" s="91">
        <v>0</v>
      </c>
    </row>
    <row r="6932" spans="1:4" s="7" customFormat="1">
      <c r="A6932" s="95" t="s">
        <v>90</v>
      </c>
      <c r="B6932" s="94" t="s">
        <v>90</v>
      </c>
      <c r="C6932" s="94" t="s">
        <v>90</v>
      </c>
      <c r="D6932" s="91">
        <v>0</v>
      </c>
    </row>
    <row r="6933" spans="1:4" s="7" customFormat="1">
      <c r="A6933" s="95" t="s">
        <v>90</v>
      </c>
      <c r="B6933" s="94" t="s">
        <v>90</v>
      </c>
      <c r="C6933" s="94" t="s">
        <v>90</v>
      </c>
      <c r="D6933" s="91">
        <v>0</v>
      </c>
    </row>
    <row r="6934" spans="1:4" s="7" customFormat="1">
      <c r="A6934" s="95" t="s">
        <v>90</v>
      </c>
      <c r="B6934" s="94" t="s">
        <v>90</v>
      </c>
      <c r="C6934" s="94" t="s">
        <v>90</v>
      </c>
      <c r="D6934" s="91">
        <v>0</v>
      </c>
    </row>
    <row r="6935" spans="1:4" s="7" customFormat="1">
      <c r="A6935" s="95" t="s">
        <v>90</v>
      </c>
      <c r="B6935" s="94" t="s">
        <v>90</v>
      </c>
      <c r="C6935" s="94" t="s">
        <v>90</v>
      </c>
      <c r="D6935" s="91">
        <v>0</v>
      </c>
    </row>
    <row r="6936" spans="1:4" s="7" customFormat="1">
      <c r="A6936" s="95" t="s">
        <v>90</v>
      </c>
      <c r="B6936" s="94" t="s">
        <v>90</v>
      </c>
      <c r="C6936" s="94" t="s">
        <v>90</v>
      </c>
      <c r="D6936" s="91">
        <v>0</v>
      </c>
    </row>
    <row r="6937" spans="1:4" s="7" customFormat="1">
      <c r="A6937" s="95" t="s">
        <v>90</v>
      </c>
      <c r="B6937" s="94" t="s">
        <v>90</v>
      </c>
      <c r="C6937" s="94" t="s">
        <v>90</v>
      </c>
      <c r="D6937" s="91">
        <v>0</v>
      </c>
    </row>
    <row r="6938" spans="1:4" s="7" customFormat="1">
      <c r="A6938" s="95" t="s">
        <v>90</v>
      </c>
      <c r="B6938" s="94" t="s">
        <v>90</v>
      </c>
      <c r="C6938" s="94" t="s">
        <v>90</v>
      </c>
      <c r="D6938" s="91">
        <v>0</v>
      </c>
    </row>
    <row r="6939" spans="1:4" s="7" customFormat="1">
      <c r="A6939" s="95" t="s">
        <v>90</v>
      </c>
      <c r="B6939" s="94" t="s">
        <v>90</v>
      </c>
      <c r="C6939" s="94" t="s">
        <v>90</v>
      </c>
      <c r="D6939" s="91">
        <v>0</v>
      </c>
    </row>
    <row r="6940" spans="1:4" s="7" customFormat="1">
      <c r="A6940" s="95" t="s">
        <v>90</v>
      </c>
      <c r="B6940" s="94" t="s">
        <v>90</v>
      </c>
      <c r="C6940" s="94" t="s">
        <v>90</v>
      </c>
      <c r="D6940" s="91">
        <v>0</v>
      </c>
    </row>
    <row r="6941" spans="1:4" s="7" customFormat="1">
      <c r="A6941" s="95" t="s">
        <v>90</v>
      </c>
      <c r="B6941" s="94" t="s">
        <v>90</v>
      </c>
      <c r="C6941" s="94" t="s">
        <v>90</v>
      </c>
      <c r="D6941" s="91">
        <v>0</v>
      </c>
    </row>
    <row r="6942" spans="1:4" s="7" customFormat="1">
      <c r="A6942" s="95" t="s">
        <v>90</v>
      </c>
      <c r="B6942" s="94" t="s">
        <v>90</v>
      </c>
      <c r="C6942" s="94" t="s">
        <v>90</v>
      </c>
      <c r="D6942" s="91">
        <v>0</v>
      </c>
    </row>
    <row r="6943" spans="1:4" s="7" customFormat="1">
      <c r="A6943" s="95" t="s">
        <v>90</v>
      </c>
      <c r="B6943" s="94" t="s">
        <v>90</v>
      </c>
      <c r="C6943" s="94" t="s">
        <v>90</v>
      </c>
      <c r="D6943" s="91">
        <v>0</v>
      </c>
    </row>
    <row r="6944" spans="1:4" s="7" customFormat="1">
      <c r="A6944" s="95" t="s">
        <v>90</v>
      </c>
      <c r="B6944" s="94" t="s">
        <v>90</v>
      </c>
      <c r="C6944" s="94" t="s">
        <v>90</v>
      </c>
      <c r="D6944" s="91">
        <v>0</v>
      </c>
    </row>
    <row r="6945" spans="1:4" s="7" customFormat="1">
      <c r="A6945" s="95" t="s">
        <v>90</v>
      </c>
      <c r="B6945" s="94" t="s">
        <v>90</v>
      </c>
      <c r="C6945" s="94" t="s">
        <v>90</v>
      </c>
      <c r="D6945" s="91">
        <v>0</v>
      </c>
    </row>
    <row r="6946" spans="1:4" s="7" customFormat="1">
      <c r="A6946" s="95" t="s">
        <v>90</v>
      </c>
      <c r="B6946" s="94" t="s">
        <v>90</v>
      </c>
      <c r="C6946" s="94" t="s">
        <v>90</v>
      </c>
      <c r="D6946" s="91">
        <v>0</v>
      </c>
    </row>
    <row r="6947" spans="1:4" s="7" customFormat="1">
      <c r="A6947" s="95" t="s">
        <v>90</v>
      </c>
      <c r="B6947" s="94" t="s">
        <v>90</v>
      </c>
      <c r="C6947" s="94" t="s">
        <v>90</v>
      </c>
      <c r="D6947" s="91">
        <v>0</v>
      </c>
    </row>
    <row r="6948" spans="1:4" s="7" customFormat="1">
      <c r="A6948" s="95" t="s">
        <v>90</v>
      </c>
      <c r="B6948" s="94" t="s">
        <v>90</v>
      </c>
      <c r="C6948" s="94" t="s">
        <v>90</v>
      </c>
      <c r="D6948" s="91">
        <v>0</v>
      </c>
    </row>
    <row r="6949" spans="1:4" s="7" customFormat="1">
      <c r="A6949" s="95" t="s">
        <v>90</v>
      </c>
      <c r="B6949" s="94" t="s">
        <v>90</v>
      </c>
      <c r="C6949" s="94" t="s">
        <v>90</v>
      </c>
      <c r="D6949" s="91">
        <v>0</v>
      </c>
    </row>
    <row r="6950" spans="1:4" s="7" customFormat="1">
      <c r="A6950" s="95" t="s">
        <v>90</v>
      </c>
      <c r="B6950" s="94" t="s">
        <v>90</v>
      </c>
      <c r="C6950" s="94" t="s">
        <v>90</v>
      </c>
      <c r="D6950" s="91">
        <v>0</v>
      </c>
    </row>
    <row r="6951" spans="1:4" s="7" customFormat="1">
      <c r="A6951" s="95" t="s">
        <v>90</v>
      </c>
      <c r="B6951" s="94" t="s">
        <v>90</v>
      </c>
      <c r="C6951" s="94" t="s">
        <v>90</v>
      </c>
      <c r="D6951" s="91">
        <v>0</v>
      </c>
    </row>
    <row r="6952" spans="1:4" s="7" customFormat="1">
      <c r="A6952" s="95" t="s">
        <v>90</v>
      </c>
      <c r="B6952" s="94" t="s">
        <v>90</v>
      </c>
      <c r="C6952" s="94" t="s">
        <v>90</v>
      </c>
      <c r="D6952" s="91">
        <v>0</v>
      </c>
    </row>
    <row r="6953" spans="1:4" s="7" customFormat="1">
      <c r="A6953" s="95" t="s">
        <v>90</v>
      </c>
      <c r="B6953" s="94" t="s">
        <v>90</v>
      </c>
      <c r="C6953" s="94" t="s">
        <v>90</v>
      </c>
      <c r="D6953" s="91">
        <v>0</v>
      </c>
    </row>
    <row r="6954" spans="1:4" s="7" customFormat="1">
      <c r="A6954" s="95" t="s">
        <v>90</v>
      </c>
      <c r="B6954" s="94" t="s">
        <v>90</v>
      </c>
      <c r="C6954" s="94" t="s">
        <v>90</v>
      </c>
      <c r="D6954" s="91">
        <v>0</v>
      </c>
    </row>
    <row r="6955" spans="1:4" s="7" customFormat="1">
      <c r="A6955" s="95" t="s">
        <v>90</v>
      </c>
      <c r="B6955" s="94" t="s">
        <v>90</v>
      </c>
      <c r="C6955" s="94" t="s">
        <v>90</v>
      </c>
      <c r="D6955" s="91">
        <v>0</v>
      </c>
    </row>
    <row r="6956" spans="1:4" s="7" customFormat="1">
      <c r="A6956" s="95" t="s">
        <v>90</v>
      </c>
      <c r="B6956" s="94" t="s">
        <v>90</v>
      </c>
      <c r="C6956" s="94" t="s">
        <v>90</v>
      </c>
      <c r="D6956" s="91">
        <v>0</v>
      </c>
    </row>
    <row r="6957" spans="1:4" s="7" customFormat="1">
      <c r="A6957" s="95" t="s">
        <v>90</v>
      </c>
      <c r="B6957" s="94" t="s">
        <v>90</v>
      </c>
      <c r="C6957" s="94" t="s">
        <v>90</v>
      </c>
      <c r="D6957" s="91">
        <v>0</v>
      </c>
    </row>
    <row r="6958" spans="1:4" s="7" customFormat="1">
      <c r="A6958" s="95" t="s">
        <v>90</v>
      </c>
      <c r="B6958" s="94" t="s">
        <v>90</v>
      </c>
      <c r="C6958" s="94" t="s">
        <v>90</v>
      </c>
      <c r="D6958" s="91">
        <v>0</v>
      </c>
    </row>
    <row r="6959" spans="1:4" s="7" customFormat="1">
      <c r="A6959" s="95" t="s">
        <v>90</v>
      </c>
      <c r="B6959" s="94" t="s">
        <v>90</v>
      </c>
      <c r="C6959" s="94" t="s">
        <v>90</v>
      </c>
      <c r="D6959" s="91">
        <v>0</v>
      </c>
    </row>
    <row r="6960" spans="1:4" s="7" customFormat="1">
      <c r="A6960" s="95" t="s">
        <v>90</v>
      </c>
      <c r="B6960" s="94" t="s">
        <v>90</v>
      </c>
      <c r="C6960" s="94" t="s">
        <v>90</v>
      </c>
      <c r="D6960" s="91">
        <v>0</v>
      </c>
    </row>
    <row r="6961" spans="1:4" s="7" customFormat="1">
      <c r="A6961" s="95" t="s">
        <v>90</v>
      </c>
      <c r="B6961" s="94" t="s">
        <v>90</v>
      </c>
      <c r="C6961" s="94" t="s">
        <v>90</v>
      </c>
      <c r="D6961" s="91">
        <v>0</v>
      </c>
    </row>
    <row r="6962" spans="1:4" s="7" customFormat="1">
      <c r="A6962" s="95" t="s">
        <v>90</v>
      </c>
      <c r="B6962" s="94" t="s">
        <v>90</v>
      </c>
      <c r="C6962" s="94" t="s">
        <v>90</v>
      </c>
      <c r="D6962" s="91">
        <v>0</v>
      </c>
    </row>
    <row r="6963" spans="1:4" s="7" customFormat="1">
      <c r="A6963" s="95" t="s">
        <v>90</v>
      </c>
      <c r="B6963" s="94" t="s">
        <v>90</v>
      </c>
      <c r="C6963" s="94" t="s">
        <v>90</v>
      </c>
      <c r="D6963" s="91">
        <v>0</v>
      </c>
    </row>
    <row r="6964" spans="1:4" s="7" customFormat="1">
      <c r="A6964" s="95" t="s">
        <v>90</v>
      </c>
      <c r="B6964" s="94" t="s">
        <v>90</v>
      </c>
      <c r="C6964" s="94" t="s">
        <v>90</v>
      </c>
      <c r="D6964" s="91">
        <v>0</v>
      </c>
    </row>
    <row r="6965" spans="1:4" s="7" customFormat="1">
      <c r="A6965" s="95" t="s">
        <v>90</v>
      </c>
      <c r="B6965" s="94" t="s">
        <v>90</v>
      </c>
      <c r="C6965" s="94" t="s">
        <v>90</v>
      </c>
      <c r="D6965" s="91">
        <v>0</v>
      </c>
    </row>
    <row r="6966" spans="1:4" s="7" customFormat="1">
      <c r="A6966" s="95" t="s">
        <v>90</v>
      </c>
      <c r="B6966" s="94" t="s">
        <v>90</v>
      </c>
      <c r="C6966" s="94" t="s">
        <v>90</v>
      </c>
      <c r="D6966" s="91">
        <v>0</v>
      </c>
    </row>
    <row r="6967" spans="1:4" s="7" customFormat="1">
      <c r="A6967" s="95" t="s">
        <v>90</v>
      </c>
      <c r="B6967" s="94" t="s">
        <v>90</v>
      </c>
      <c r="C6967" s="94" t="s">
        <v>90</v>
      </c>
      <c r="D6967" s="91">
        <v>0</v>
      </c>
    </row>
    <row r="6968" spans="1:4" s="7" customFormat="1">
      <c r="A6968" s="95" t="s">
        <v>90</v>
      </c>
      <c r="B6968" s="94" t="s">
        <v>90</v>
      </c>
      <c r="C6968" s="94" t="s">
        <v>90</v>
      </c>
      <c r="D6968" s="91">
        <v>0</v>
      </c>
    </row>
    <row r="6969" spans="1:4" s="7" customFormat="1">
      <c r="A6969" s="95" t="s">
        <v>90</v>
      </c>
      <c r="B6969" s="94" t="s">
        <v>90</v>
      </c>
      <c r="C6969" s="94" t="s">
        <v>90</v>
      </c>
      <c r="D6969" s="91">
        <v>0</v>
      </c>
    </row>
    <row r="6970" spans="1:4" s="7" customFormat="1">
      <c r="A6970" s="95" t="s">
        <v>90</v>
      </c>
      <c r="B6970" s="94" t="s">
        <v>90</v>
      </c>
      <c r="C6970" s="94" t="s">
        <v>90</v>
      </c>
      <c r="D6970" s="91">
        <v>0</v>
      </c>
    </row>
    <row r="6971" spans="1:4" s="7" customFormat="1">
      <c r="A6971" s="95" t="s">
        <v>90</v>
      </c>
      <c r="B6971" s="94" t="s">
        <v>90</v>
      </c>
      <c r="C6971" s="94" t="s">
        <v>90</v>
      </c>
      <c r="D6971" s="91">
        <v>0</v>
      </c>
    </row>
    <row r="6972" spans="1:4" s="7" customFormat="1">
      <c r="A6972" s="95" t="s">
        <v>90</v>
      </c>
      <c r="B6972" s="94" t="s">
        <v>90</v>
      </c>
      <c r="C6972" s="94" t="s">
        <v>90</v>
      </c>
      <c r="D6972" s="91">
        <v>0</v>
      </c>
    </row>
    <row r="6973" spans="1:4" s="7" customFormat="1">
      <c r="A6973" s="95" t="s">
        <v>90</v>
      </c>
      <c r="B6973" s="94" t="s">
        <v>90</v>
      </c>
      <c r="C6973" s="94" t="s">
        <v>90</v>
      </c>
      <c r="D6973" s="91">
        <v>0</v>
      </c>
    </row>
    <row r="6974" spans="1:4" s="7" customFormat="1">
      <c r="A6974" s="95" t="s">
        <v>90</v>
      </c>
      <c r="B6974" s="94" t="s">
        <v>90</v>
      </c>
      <c r="C6974" s="94" t="s">
        <v>90</v>
      </c>
      <c r="D6974" s="91">
        <v>0</v>
      </c>
    </row>
    <row r="6975" spans="1:4" s="7" customFormat="1">
      <c r="A6975" s="95" t="s">
        <v>90</v>
      </c>
      <c r="B6975" s="94" t="s">
        <v>90</v>
      </c>
      <c r="C6975" s="94" t="s">
        <v>90</v>
      </c>
      <c r="D6975" s="91">
        <v>0</v>
      </c>
    </row>
    <row r="6976" spans="1:4" s="7" customFormat="1">
      <c r="A6976" s="95" t="s">
        <v>90</v>
      </c>
      <c r="B6976" s="94" t="s">
        <v>90</v>
      </c>
      <c r="C6976" s="94" t="s">
        <v>90</v>
      </c>
      <c r="D6976" s="91">
        <v>0</v>
      </c>
    </row>
    <row r="6977" spans="1:4" s="7" customFormat="1">
      <c r="A6977" s="95" t="s">
        <v>90</v>
      </c>
      <c r="B6977" s="94" t="s">
        <v>90</v>
      </c>
      <c r="C6977" s="94" t="s">
        <v>90</v>
      </c>
      <c r="D6977" s="91">
        <v>0</v>
      </c>
    </row>
    <row r="6978" spans="1:4" s="7" customFormat="1">
      <c r="A6978" s="95" t="s">
        <v>90</v>
      </c>
      <c r="B6978" s="94" t="s">
        <v>90</v>
      </c>
      <c r="C6978" s="94" t="s">
        <v>90</v>
      </c>
      <c r="D6978" s="91">
        <v>0</v>
      </c>
    </row>
    <row r="6979" spans="1:4" s="7" customFormat="1">
      <c r="A6979" s="95" t="s">
        <v>90</v>
      </c>
      <c r="B6979" s="94" t="s">
        <v>90</v>
      </c>
      <c r="C6979" s="94" t="s">
        <v>90</v>
      </c>
      <c r="D6979" s="91">
        <v>0</v>
      </c>
    </row>
    <row r="6980" spans="1:4" s="7" customFormat="1">
      <c r="A6980" s="95" t="s">
        <v>90</v>
      </c>
      <c r="B6980" s="94" t="s">
        <v>90</v>
      </c>
      <c r="C6980" s="94" t="s">
        <v>90</v>
      </c>
      <c r="D6980" s="91">
        <v>0</v>
      </c>
    </row>
    <row r="6981" spans="1:4" s="7" customFormat="1">
      <c r="A6981" s="95" t="s">
        <v>90</v>
      </c>
      <c r="B6981" s="94" t="s">
        <v>90</v>
      </c>
      <c r="C6981" s="94" t="s">
        <v>90</v>
      </c>
      <c r="D6981" s="91">
        <v>0</v>
      </c>
    </row>
    <row r="6982" spans="1:4" s="7" customFormat="1">
      <c r="A6982" s="95" t="s">
        <v>90</v>
      </c>
      <c r="B6982" s="94" t="s">
        <v>90</v>
      </c>
      <c r="C6982" s="94" t="s">
        <v>90</v>
      </c>
      <c r="D6982" s="91">
        <v>0</v>
      </c>
    </row>
    <row r="6983" spans="1:4" s="7" customFormat="1">
      <c r="A6983" s="95" t="s">
        <v>90</v>
      </c>
      <c r="B6983" s="94" t="s">
        <v>90</v>
      </c>
      <c r="C6983" s="94" t="s">
        <v>90</v>
      </c>
      <c r="D6983" s="91">
        <v>0</v>
      </c>
    </row>
    <row r="6984" spans="1:4" s="7" customFormat="1">
      <c r="A6984" s="95" t="s">
        <v>90</v>
      </c>
      <c r="B6984" s="94" t="s">
        <v>90</v>
      </c>
      <c r="C6984" s="94" t="s">
        <v>90</v>
      </c>
      <c r="D6984" s="91">
        <v>0</v>
      </c>
    </row>
    <row r="6985" spans="1:4" s="7" customFormat="1">
      <c r="A6985" s="95" t="s">
        <v>90</v>
      </c>
      <c r="B6985" s="94" t="s">
        <v>90</v>
      </c>
      <c r="C6985" s="94" t="s">
        <v>90</v>
      </c>
      <c r="D6985" s="91">
        <v>0</v>
      </c>
    </row>
    <row r="6986" spans="1:4" s="7" customFormat="1">
      <c r="A6986" s="95" t="s">
        <v>90</v>
      </c>
      <c r="B6986" s="94" t="s">
        <v>90</v>
      </c>
      <c r="C6986" s="94" t="s">
        <v>90</v>
      </c>
      <c r="D6986" s="91">
        <v>0</v>
      </c>
    </row>
    <row r="6987" spans="1:4" s="7" customFormat="1">
      <c r="A6987" s="95" t="s">
        <v>90</v>
      </c>
      <c r="B6987" s="94" t="s">
        <v>90</v>
      </c>
      <c r="C6987" s="94" t="s">
        <v>90</v>
      </c>
      <c r="D6987" s="91">
        <v>0</v>
      </c>
    </row>
    <row r="6988" spans="1:4" s="7" customFormat="1">
      <c r="A6988" s="95" t="s">
        <v>90</v>
      </c>
      <c r="B6988" s="94" t="s">
        <v>90</v>
      </c>
      <c r="C6988" s="94" t="s">
        <v>90</v>
      </c>
      <c r="D6988" s="91">
        <v>0</v>
      </c>
    </row>
    <row r="6989" spans="1:4" s="7" customFormat="1">
      <c r="A6989" s="95" t="s">
        <v>90</v>
      </c>
      <c r="B6989" s="94" t="s">
        <v>90</v>
      </c>
      <c r="C6989" s="94" t="s">
        <v>90</v>
      </c>
      <c r="D6989" s="91">
        <v>0</v>
      </c>
    </row>
    <row r="6990" spans="1:4" s="7" customFormat="1">
      <c r="A6990" s="95" t="s">
        <v>90</v>
      </c>
      <c r="B6990" s="94" t="s">
        <v>90</v>
      </c>
      <c r="C6990" s="94" t="s">
        <v>90</v>
      </c>
      <c r="D6990" s="91">
        <v>0</v>
      </c>
    </row>
    <row r="6991" spans="1:4" s="7" customFormat="1">
      <c r="A6991" s="95" t="s">
        <v>90</v>
      </c>
      <c r="B6991" s="94" t="s">
        <v>90</v>
      </c>
      <c r="C6991" s="94" t="s">
        <v>90</v>
      </c>
      <c r="D6991" s="91">
        <v>0</v>
      </c>
    </row>
    <row r="6992" spans="1:4" s="7" customFormat="1">
      <c r="A6992" s="95" t="s">
        <v>90</v>
      </c>
      <c r="B6992" s="94" t="s">
        <v>90</v>
      </c>
      <c r="C6992" s="94" t="s">
        <v>90</v>
      </c>
      <c r="D6992" s="91">
        <v>0</v>
      </c>
    </row>
    <row r="6993" spans="1:4" s="7" customFormat="1">
      <c r="A6993" s="95" t="s">
        <v>90</v>
      </c>
      <c r="B6993" s="94" t="s">
        <v>90</v>
      </c>
      <c r="C6993" s="94" t="s">
        <v>90</v>
      </c>
      <c r="D6993" s="91">
        <v>0</v>
      </c>
    </row>
    <row r="6994" spans="1:4" s="7" customFormat="1">
      <c r="A6994" s="95" t="s">
        <v>90</v>
      </c>
      <c r="B6994" s="94" t="s">
        <v>90</v>
      </c>
      <c r="C6994" s="94" t="s">
        <v>90</v>
      </c>
      <c r="D6994" s="91">
        <v>0</v>
      </c>
    </row>
    <row r="6995" spans="1:4" s="7" customFormat="1">
      <c r="A6995" s="95" t="s">
        <v>90</v>
      </c>
      <c r="B6995" s="94" t="s">
        <v>90</v>
      </c>
      <c r="C6995" s="94" t="s">
        <v>90</v>
      </c>
      <c r="D6995" s="91">
        <v>0</v>
      </c>
    </row>
    <row r="6996" spans="1:4" s="7" customFormat="1">
      <c r="A6996" s="95" t="s">
        <v>90</v>
      </c>
      <c r="B6996" s="94" t="s">
        <v>90</v>
      </c>
      <c r="C6996" s="94" t="s">
        <v>90</v>
      </c>
      <c r="D6996" s="91">
        <v>0</v>
      </c>
    </row>
    <row r="6997" spans="1:4" s="7" customFormat="1">
      <c r="A6997" s="95" t="s">
        <v>90</v>
      </c>
      <c r="B6997" s="94" t="s">
        <v>90</v>
      </c>
      <c r="C6997" s="94" t="s">
        <v>90</v>
      </c>
      <c r="D6997" s="91">
        <v>0</v>
      </c>
    </row>
    <row r="6998" spans="1:4" s="7" customFormat="1">
      <c r="A6998" s="95" t="s">
        <v>90</v>
      </c>
      <c r="B6998" s="94" t="s">
        <v>90</v>
      </c>
      <c r="C6998" s="94" t="s">
        <v>90</v>
      </c>
      <c r="D6998" s="91">
        <v>0</v>
      </c>
    </row>
    <row r="6999" spans="1:4" s="7" customFormat="1">
      <c r="A6999" s="95" t="s">
        <v>90</v>
      </c>
      <c r="B6999" s="94" t="s">
        <v>90</v>
      </c>
      <c r="C6999" s="94" t="s">
        <v>90</v>
      </c>
      <c r="D6999" s="91">
        <v>0</v>
      </c>
    </row>
    <row r="7000" spans="1:4" s="7" customFormat="1">
      <c r="A7000" s="95" t="s">
        <v>90</v>
      </c>
      <c r="B7000" s="94" t="s">
        <v>90</v>
      </c>
      <c r="C7000" s="94" t="s">
        <v>90</v>
      </c>
      <c r="D7000" s="91">
        <v>0</v>
      </c>
    </row>
    <row r="7001" spans="1:4" s="7" customFormat="1">
      <c r="A7001" s="95" t="s">
        <v>90</v>
      </c>
      <c r="B7001" s="94" t="s">
        <v>90</v>
      </c>
      <c r="C7001" s="94" t="s">
        <v>90</v>
      </c>
      <c r="D7001" s="91">
        <v>0</v>
      </c>
    </row>
    <row r="7002" spans="1:4" s="7" customFormat="1">
      <c r="A7002" s="95" t="s">
        <v>90</v>
      </c>
      <c r="B7002" s="94" t="s">
        <v>90</v>
      </c>
      <c r="C7002" s="94" t="s">
        <v>90</v>
      </c>
      <c r="D7002" s="91">
        <v>0</v>
      </c>
    </row>
    <row r="7003" spans="1:4" s="7" customFormat="1">
      <c r="A7003" s="95" t="s">
        <v>90</v>
      </c>
      <c r="B7003" s="94" t="s">
        <v>90</v>
      </c>
      <c r="C7003" s="94" t="s">
        <v>90</v>
      </c>
      <c r="D7003" s="91">
        <v>0</v>
      </c>
    </row>
    <row r="7004" spans="1:4" s="7" customFormat="1">
      <c r="A7004" s="95" t="s">
        <v>90</v>
      </c>
      <c r="B7004" s="94" t="s">
        <v>90</v>
      </c>
      <c r="C7004" s="94" t="s">
        <v>90</v>
      </c>
      <c r="D7004" s="91">
        <v>0</v>
      </c>
    </row>
    <row r="7005" spans="1:4" s="7" customFormat="1">
      <c r="A7005" s="95" t="s">
        <v>90</v>
      </c>
      <c r="B7005" s="94" t="s">
        <v>90</v>
      </c>
      <c r="C7005" s="94" t="s">
        <v>90</v>
      </c>
      <c r="D7005" s="91">
        <v>0</v>
      </c>
    </row>
    <row r="7006" spans="1:4" s="7" customFormat="1">
      <c r="A7006" s="95" t="s">
        <v>90</v>
      </c>
      <c r="B7006" s="94" t="s">
        <v>90</v>
      </c>
      <c r="C7006" s="94" t="s">
        <v>90</v>
      </c>
      <c r="D7006" s="91">
        <v>0</v>
      </c>
    </row>
    <row r="7007" spans="1:4" s="7" customFormat="1">
      <c r="A7007" s="95" t="s">
        <v>90</v>
      </c>
      <c r="B7007" s="94" t="s">
        <v>90</v>
      </c>
      <c r="C7007" s="94" t="s">
        <v>90</v>
      </c>
      <c r="D7007" s="91">
        <v>0</v>
      </c>
    </row>
    <row r="7008" spans="1:4" s="7" customFormat="1">
      <c r="A7008" s="95" t="s">
        <v>90</v>
      </c>
      <c r="B7008" s="94" t="s">
        <v>90</v>
      </c>
      <c r="C7008" s="94" t="s">
        <v>90</v>
      </c>
      <c r="D7008" s="91">
        <v>0</v>
      </c>
    </row>
    <row r="7009" spans="1:4" s="7" customFormat="1">
      <c r="A7009" s="95" t="s">
        <v>90</v>
      </c>
      <c r="B7009" s="94" t="s">
        <v>90</v>
      </c>
      <c r="C7009" s="94" t="s">
        <v>90</v>
      </c>
      <c r="D7009" s="91">
        <v>0</v>
      </c>
    </row>
    <row r="7010" spans="1:4" s="7" customFormat="1">
      <c r="A7010" s="95" t="s">
        <v>90</v>
      </c>
      <c r="B7010" s="94" t="s">
        <v>90</v>
      </c>
      <c r="C7010" s="94" t="s">
        <v>90</v>
      </c>
      <c r="D7010" s="91">
        <v>0</v>
      </c>
    </row>
    <row r="7011" spans="1:4" s="7" customFormat="1">
      <c r="A7011" s="95" t="s">
        <v>90</v>
      </c>
      <c r="B7011" s="94" t="s">
        <v>90</v>
      </c>
      <c r="C7011" s="94" t="s">
        <v>90</v>
      </c>
      <c r="D7011" s="91">
        <v>0</v>
      </c>
    </row>
    <row r="7012" spans="1:4" s="7" customFormat="1">
      <c r="A7012" s="95" t="s">
        <v>90</v>
      </c>
      <c r="B7012" s="94" t="s">
        <v>90</v>
      </c>
      <c r="C7012" s="94" t="s">
        <v>90</v>
      </c>
      <c r="D7012" s="91">
        <v>0</v>
      </c>
    </row>
    <row r="7013" spans="1:4" s="7" customFormat="1">
      <c r="A7013" s="95" t="s">
        <v>90</v>
      </c>
      <c r="B7013" s="94" t="s">
        <v>90</v>
      </c>
      <c r="C7013" s="94" t="s">
        <v>90</v>
      </c>
      <c r="D7013" s="91">
        <v>0</v>
      </c>
    </row>
    <row r="7014" spans="1:4" s="7" customFormat="1">
      <c r="A7014" s="95" t="s">
        <v>90</v>
      </c>
      <c r="B7014" s="94" t="s">
        <v>90</v>
      </c>
      <c r="C7014" s="94" t="s">
        <v>90</v>
      </c>
      <c r="D7014" s="91">
        <v>0</v>
      </c>
    </row>
    <row r="7015" spans="1:4" s="7" customFormat="1">
      <c r="A7015" s="95" t="s">
        <v>90</v>
      </c>
      <c r="B7015" s="94" t="s">
        <v>90</v>
      </c>
      <c r="C7015" s="94" t="s">
        <v>90</v>
      </c>
      <c r="D7015" s="91">
        <v>0</v>
      </c>
    </row>
    <row r="7016" spans="1:4" s="7" customFormat="1">
      <c r="A7016" s="95" t="s">
        <v>90</v>
      </c>
      <c r="B7016" s="94" t="s">
        <v>90</v>
      </c>
      <c r="C7016" s="94" t="s">
        <v>90</v>
      </c>
      <c r="D7016" s="91">
        <v>0</v>
      </c>
    </row>
    <row r="7017" spans="1:4" s="7" customFormat="1">
      <c r="A7017" s="95" t="s">
        <v>90</v>
      </c>
      <c r="B7017" s="94" t="s">
        <v>90</v>
      </c>
      <c r="C7017" s="94" t="s">
        <v>90</v>
      </c>
      <c r="D7017" s="91">
        <v>0</v>
      </c>
    </row>
    <row r="7018" spans="1:4" s="7" customFormat="1">
      <c r="A7018" s="95" t="s">
        <v>90</v>
      </c>
      <c r="B7018" s="94" t="s">
        <v>90</v>
      </c>
      <c r="C7018" s="94" t="s">
        <v>90</v>
      </c>
      <c r="D7018" s="91">
        <v>0</v>
      </c>
    </row>
    <row r="7019" spans="1:4" s="7" customFormat="1">
      <c r="A7019" s="95" t="s">
        <v>90</v>
      </c>
      <c r="B7019" s="94" t="s">
        <v>90</v>
      </c>
      <c r="C7019" s="94" t="s">
        <v>90</v>
      </c>
      <c r="D7019" s="91">
        <v>0</v>
      </c>
    </row>
    <row r="7020" spans="1:4" s="7" customFormat="1">
      <c r="A7020" s="95" t="s">
        <v>90</v>
      </c>
      <c r="B7020" s="94" t="s">
        <v>90</v>
      </c>
      <c r="C7020" s="94" t="s">
        <v>90</v>
      </c>
      <c r="D7020" s="91">
        <v>0</v>
      </c>
    </row>
    <row r="7021" spans="1:4" s="7" customFormat="1">
      <c r="A7021" s="95" t="s">
        <v>90</v>
      </c>
      <c r="B7021" s="94" t="s">
        <v>90</v>
      </c>
      <c r="C7021" s="94" t="s">
        <v>90</v>
      </c>
      <c r="D7021" s="91">
        <v>0</v>
      </c>
    </row>
    <row r="7022" spans="1:4" s="7" customFormat="1">
      <c r="A7022" s="95" t="s">
        <v>90</v>
      </c>
      <c r="B7022" s="94" t="s">
        <v>90</v>
      </c>
      <c r="C7022" s="94" t="s">
        <v>90</v>
      </c>
      <c r="D7022" s="91">
        <v>0</v>
      </c>
    </row>
    <row r="7023" spans="1:4" s="7" customFormat="1">
      <c r="A7023" s="95" t="s">
        <v>90</v>
      </c>
      <c r="B7023" s="94" t="s">
        <v>90</v>
      </c>
      <c r="C7023" s="94" t="s">
        <v>90</v>
      </c>
      <c r="D7023" s="91">
        <v>0</v>
      </c>
    </row>
    <row r="7024" spans="1:4" s="7" customFormat="1">
      <c r="A7024" s="95" t="s">
        <v>90</v>
      </c>
      <c r="B7024" s="94" t="s">
        <v>90</v>
      </c>
      <c r="C7024" s="94" t="s">
        <v>90</v>
      </c>
      <c r="D7024" s="91">
        <v>0</v>
      </c>
    </row>
    <row r="7025" spans="1:4" s="7" customFormat="1">
      <c r="A7025" s="95" t="s">
        <v>90</v>
      </c>
      <c r="B7025" s="94" t="s">
        <v>90</v>
      </c>
      <c r="C7025" s="94" t="s">
        <v>90</v>
      </c>
      <c r="D7025" s="91">
        <v>0</v>
      </c>
    </row>
    <row r="7026" spans="1:4" s="7" customFormat="1">
      <c r="A7026" s="95" t="s">
        <v>90</v>
      </c>
      <c r="B7026" s="94" t="s">
        <v>90</v>
      </c>
      <c r="C7026" s="94" t="s">
        <v>90</v>
      </c>
      <c r="D7026" s="91">
        <v>0</v>
      </c>
    </row>
    <row r="7027" spans="1:4" s="7" customFormat="1">
      <c r="A7027" s="95" t="s">
        <v>90</v>
      </c>
      <c r="B7027" s="94" t="s">
        <v>90</v>
      </c>
      <c r="C7027" s="94" t="s">
        <v>90</v>
      </c>
      <c r="D7027" s="91">
        <v>0</v>
      </c>
    </row>
    <row r="7028" spans="1:4" s="7" customFormat="1">
      <c r="A7028" s="95" t="s">
        <v>90</v>
      </c>
      <c r="B7028" s="94" t="s">
        <v>90</v>
      </c>
      <c r="C7028" s="94" t="s">
        <v>90</v>
      </c>
      <c r="D7028" s="91">
        <v>0</v>
      </c>
    </row>
    <row r="7029" spans="1:4" s="7" customFormat="1">
      <c r="A7029" s="95" t="s">
        <v>90</v>
      </c>
      <c r="B7029" s="94" t="s">
        <v>90</v>
      </c>
      <c r="C7029" s="94" t="s">
        <v>90</v>
      </c>
      <c r="D7029" s="91">
        <v>0</v>
      </c>
    </row>
    <row r="7030" spans="1:4" s="7" customFormat="1">
      <c r="A7030" s="95" t="s">
        <v>90</v>
      </c>
      <c r="B7030" s="94" t="s">
        <v>90</v>
      </c>
      <c r="C7030" s="94" t="s">
        <v>90</v>
      </c>
      <c r="D7030" s="91">
        <v>0</v>
      </c>
    </row>
    <row r="7031" spans="1:4" s="7" customFormat="1">
      <c r="A7031" s="95" t="s">
        <v>90</v>
      </c>
      <c r="B7031" s="94" t="s">
        <v>90</v>
      </c>
      <c r="C7031" s="94" t="s">
        <v>90</v>
      </c>
      <c r="D7031" s="91">
        <v>0</v>
      </c>
    </row>
    <row r="7032" spans="1:4" s="7" customFormat="1">
      <c r="A7032" s="95" t="s">
        <v>90</v>
      </c>
      <c r="B7032" s="94" t="s">
        <v>90</v>
      </c>
      <c r="C7032" s="94" t="s">
        <v>90</v>
      </c>
      <c r="D7032" s="91">
        <v>0</v>
      </c>
    </row>
    <row r="7033" spans="1:4" s="7" customFormat="1">
      <c r="A7033" s="95" t="s">
        <v>90</v>
      </c>
      <c r="B7033" s="94" t="s">
        <v>90</v>
      </c>
      <c r="C7033" s="94" t="s">
        <v>90</v>
      </c>
      <c r="D7033" s="91">
        <v>0</v>
      </c>
    </row>
    <row r="7034" spans="1:4" s="7" customFormat="1">
      <c r="A7034" s="95" t="s">
        <v>90</v>
      </c>
      <c r="B7034" s="94" t="s">
        <v>90</v>
      </c>
      <c r="C7034" s="94" t="s">
        <v>90</v>
      </c>
      <c r="D7034" s="91">
        <v>0</v>
      </c>
    </row>
    <row r="7035" spans="1:4" s="7" customFormat="1">
      <c r="A7035" s="95" t="s">
        <v>90</v>
      </c>
      <c r="B7035" s="94" t="s">
        <v>90</v>
      </c>
      <c r="C7035" s="94" t="s">
        <v>90</v>
      </c>
      <c r="D7035" s="91">
        <v>0</v>
      </c>
    </row>
    <row r="7036" spans="1:4" s="7" customFormat="1">
      <c r="A7036" s="95" t="s">
        <v>90</v>
      </c>
      <c r="B7036" s="94" t="s">
        <v>90</v>
      </c>
      <c r="C7036" s="94" t="s">
        <v>90</v>
      </c>
      <c r="D7036" s="91">
        <v>0</v>
      </c>
    </row>
    <row r="7037" spans="1:4" s="7" customFormat="1">
      <c r="A7037" s="95" t="s">
        <v>90</v>
      </c>
      <c r="B7037" s="94" t="s">
        <v>90</v>
      </c>
      <c r="C7037" s="94" t="s">
        <v>90</v>
      </c>
      <c r="D7037" s="91">
        <v>0</v>
      </c>
    </row>
    <row r="7038" spans="1:4" s="7" customFormat="1">
      <c r="A7038" s="95" t="s">
        <v>90</v>
      </c>
      <c r="B7038" s="94" t="s">
        <v>90</v>
      </c>
      <c r="C7038" s="94" t="s">
        <v>90</v>
      </c>
      <c r="D7038" s="91">
        <v>0</v>
      </c>
    </row>
    <row r="7039" spans="1:4" s="7" customFormat="1">
      <c r="A7039" s="95" t="s">
        <v>90</v>
      </c>
      <c r="B7039" s="94" t="s">
        <v>90</v>
      </c>
      <c r="C7039" s="94" t="s">
        <v>90</v>
      </c>
      <c r="D7039" s="91">
        <v>0</v>
      </c>
    </row>
    <row r="7040" spans="1:4" s="7" customFormat="1">
      <c r="A7040" s="95" t="s">
        <v>90</v>
      </c>
      <c r="B7040" s="94" t="s">
        <v>90</v>
      </c>
      <c r="C7040" s="94" t="s">
        <v>90</v>
      </c>
      <c r="D7040" s="91">
        <v>0</v>
      </c>
    </row>
    <row r="7041" spans="1:4" s="7" customFormat="1">
      <c r="A7041" s="95" t="s">
        <v>90</v>
      </c>
      <c r="B7041" s="94" t="s">
        <v>90</v>
      </c>
      <c r="C7041" s="94" t="s">
        <v>90</v>
      </c>
      <c r="D7041" s="91">
        <v>0</v>
      </c>
    </row>
    <row r="7042" spans="1:4" s="7" customFormat="1">
      <c r="A7042" s="95" t="s">
        <v>90</v>
      </c>
      <c r="B7042" s="94" t="s">
        <v>90</v>
      </c>
      <c r="C7042" s="94" t="s">
        <v>90</v>
      </c>
      <c r="D7042" s="91">
        <v>0</v>
      </c>
    </row>
    <row r="7043" spans="1:4" s="7" customFormat="1">
      <c r="A7043" s="95" t="s">
        <v>90</v>
      </c>
      <c r="B7043" s="94" t="s">
        <v>90</v>
      </c>
      <c r="C7043" s="94" t="s">
        <v>90</v>
      </c>
      <c r="D7043" s="91">
        <v>0</v>
      </c>
    </row>
    <row r="7044" spans="1:4" s="7" customFormat="1">
      <c r="A7044" s="95" t="s">
        <v>90</v>
      </c>
      <c r="B7044" s="94" t="s">
        <v>90</v>
      </c>
      <c r="C7044" s="94" t="s">
        <v>90</v>
      </c>
      <c r="D7044" s="91">
        <v>0</v>
      </c>
    </row>
    <row r="7045" spans="1:4" s="7" customFormat="1">
      <c r="A7045" s="95" t="s">
        <v>90</v>
      </c>
      <c r="B7045" s="94" t="s">
        <v>90</v>
      </c>
      <c r="C7045" s="94" t="s">
        <v>90</v>
      </c>
      <c r="D7045" s="91">
        <v>0</v>
      </c>
    </row>
    <row r="7046" spans="1:4" s="7" customFormat="1">
      <c r="A7046" s="95" t="s">
        <v>90</v>
      </c>
      <c r="B7046" s="94" t="s">
        <v>90</v>
      </c>
      <c r="C7046" s="94" t="s">
        <v>90</v>
      </c>
      <c r="D7046" s="91">
        <v>0</v>
      </c>
    </row>
    <row r="7047" spans="1:4" s="7" customFormat="1">
      <c r="A7047" s="95" t="s">
        <v>90</v>
      </c>
      <c r="B7047" s="94" t="s">
        <v>90</v>
      </c>
      <c r="C7047" s="94" t="s">
        <v>90</v>
      </c>
      <c r="D7047" s="91">
        <v>0</v>
      </c>
    </row>
    <row r="7048" spans="1:4" s="7" customFormat="1">
      <c r="A7048" s="95" t="s">
        <v>90</v>
      </c>
      <c r="B7048" s="94" t="s">
        <v>90</v>
      </c>
      <c r="C7048" s="94" t="s">
        <v>90</v>
      </c>
      <c r="D7048" s="91">
        <v>0</v>
      </c>
    </row>
    <row r="7049" spans="1:4" s="7" customFormat="1">
      <c r="A7049" s="95" t="s">
        <v>90</v>
      </c>
      <c r="B7049" s="94" t="s">
        <v>90</v>
      </c>
      <c r="C7049" s="94" t="s">
        <v>90</v>
      </c>
      <c r="D7049" s="91">
        <v>0</v>
      </c>
    </row>
    <row r="7050" spans="1:4" s="7" customFormat="1">
      <c r="A7050" s="95" t="s">
        <v>90</v>
      </c>
      <c r="B7050" s="94" t="s">
        <v>90</v>
      </c>
      <c r="C7050" s="94" t="s">
        <v>90</v>
      </c>
      <c r="D7050" s="91">
        <v>0</v>
      </c>
    </row>
    <row r="7051" spans="1:4" s="7" customFormat="1">
      <c r="A7051" s="95" t="s">
        <v>90</v>
      </c>
      <c r="B7051" s="94" t="s">
        <v>90</v>
      </c>
      <c r="C7051" s="94" t="s">
        <v>90</v>
      </c>
      <c r="D7051" s="91">
        <v>0</v>
      </c>
    </row>
    <row r="7052" spans="1:4" s="7" customFormat="1">
      <c r="A7052" s="95" t="s">
        <v>90</v>
      </c>
      <c r="B7052" s="94" t="s">
        <v>90</v>
      </c>
      <c r="C7052" s="94" t="s">
        <v>90</v>
      </c>
      <c r="D7052" s="91">
        <v>0</v>
      </c>
    </row>
    <row r="7053" spans="1:4" s="7" customFormat="1">
      <c r="A7053" s="95" t="s">
        <v>90</v>
      </c>
      <c r="B7053" s="94" t="s">
        <v>90</v>
      </c>
      <c r="C7053" s="94" t="s">
        <v>90</v>
      </c>
      <c r="D7053" s="91">
        <v>0</v>
      </c>
    </row>
    <row r="7054" spans="1:4" s="7" customFormat="1">
      <c r="A7054" s="95" t="s">
        <v>90</v>
      </c>
      <c r="B7054" s="94" t="s">
        <v>90</v>
      </c>
      <c r="C7054" s="94" t="s">
        <v>90</v>
      </c>
      <c r="D7054" s="91">
        <v>0</v>
      </c>
    </row>
    <row r="7055" spans="1:4" s="7" customFormat="1">
      <c r="A7055" s="95" t="s">
        <v>90</v>
      </c>
      <c r="B7055" s="94" t="s">
        <v>90</v>
      </c>
      <c r="C7055" s="94" t="s">
        <v>90</v>
      </c>
      <c r="D7055" s="91">
        <v>0</v>
      </c>
    </row>
    <row r="7056" spans="1:4" s="7" customFormat="1">
      <c r="A7056" s="95" t="s">
        <v>90</v>
      </c>
      <c r="B7056" s="94" t="s">
        <v>90</v>
      </c>
      <c r="C7056" s="94" t="s">
        <v>90</v>
      </c>
      <c r="D7056" s="91">
        <v>0</v>
      </c>
    </row>
    <row r="7057" spans="1:4" s="7" customFormat="1">
      <c r="A7057" s="95" t="s">
        <v>90</v>
      </c>
      <c r="B7057" s="94" t="s">
        <v>90</v>
      </c>
      <c r="C7057" s="94" t="s">
        <v>90</v>
      </c>
      <c r="D7057" s="91">
        <v>0</v>
      </c>
    </row>
    <row r="7058" spans="1:4" s="7" customFormat="1">
      <c r="A7058" s="95" t="s">
        <v>90</v>
      </c>
      <c r="B7058" s="94" t="s">
        <v>90</v>
      </c>
      <c r="C7058" s="94" t="s">
        <v>90</v>
      </c>
      <c r="D7058" s="91">
        <v>0</v>
      </c>
    </row>
    <row r="7059" spans="1:4" s="7" customFormat="1">
      <c r="A7059" s="95" t="s">
        <v>90</v>
      </c>
      <c r="B7059" s="94" t="s">
        <v>90</v>
      </c>
      <c r="C7059" s="94" t="s">
        <v>90</v>
      </c>
      <c r="D7059" s="91">
        <v>0</v>
      </c>
    </row>
    <row r="7060" spans="1:4" s="7" customFormat="1">
      <c r="A7060" s="95" t="s">
        <v>90</v>
      </c>
      <c r="B7060" s="94" t="s">
        <v>90</v>
      </c>
      <c r="C7060" s="94" t="s">
        <v>90</v>
      </c>
      <c r="D7060" s="91">
        <v>0</v>
      </c>
    </row>
    <row r="7061" spans="1:4" s="7" customFormat="1">
      <c r="A7061" s="95" t="s">
        <v>90</v>
      </c>
      <c r="B7061" s="94" t="s">
        <v>90</v>
      </c>
      <c r="C7061" s="94" t="s">
        <v>90</v>
      </c>
      <c r="D7061" s="91">
        <v>0</v>
      </c>
    </row>
    <row r="7062" spans="1:4" s="7" customFormat="1">
      <c r="A7062" s="95" t="s">
        <v>90</v>
      </c>
      <c r="B7062" s="94" t="s">
        <v>90</v>
      </c>
      <c r="C7062" s="94" t="s">
        <v>90</v>
      </c>
      <c r="D7062" s="91">
        <v>0</v>
      </c>
    </row>
    <row r="7063" spans="1:4" s="7" customFormat="1">
      <c r="A7063" s="95" t="s">
        <v>90</v>
      </c>
      <c r="B7063" s="94" t="s">
        <v>90</v>
      </c>
      <c r="C7063" s="94" t="s">
        <v>90</v>
      </c>
      <c r="D7063" s="91">
        <v>0</v>
      </c>
    </row>
    <row r="7064" spans="1:4" s="7" customFormat="1">
      <c r="A7064" s="95" t="s">
        <v>90</v>
      </c>
      <c r="B7064" s="94" t="s">
        <v>90</v>
      </c>
      <c r="C7064" s="94" t="s">
        <v>90</v>
      </c>
      <c r="D7064" s="91">
        <v>0</v>
      </c>
    </row>
    <row r="7065" spans="1:4" s="7" customFormat="1">
      <c r="A7065" s="95" t="s">
        <v>90</v>
      </c>
      <c r="B7065" s="94" t="s">
        <v>90</v>
      </c>
      <c r="C7065" s="94" t="s">
        <v>90</v>
      </c>
      <c r="D7065" s="91">
        <v>0</v>
      </c>
    </row>
    <row r="7066" spans="1:4" s="7" customFormat="1">
      <c r="A7066" s="95" t="s">
        <v>90</v>
      </c>
      <c r="B7066" s="94" t="s">
        <v>90</v>
      </c>
      <c r="C7066" s="94" t="s">
        <v>90</v>
      </c>
      <c r="D7066" s="91">
        <v>0</v>
      </c>
    </row>
    <row r="7067" spans="1:4" s="7" customFormat="1">
      <c r="A7067" s="95" t="s">
        <v>90</v>
      </c>
      <c r="B7067" s="94" t="s">
        <v>90</v>
      </c>
      <c r="C7067" s="94" t="s">
        <v>90</v>
      </c>
      <c r="D7067" s="91">
        <v>0</v>
      </c>
    </row>
    <row r="7068" spans="1:4" s="7" customFormat="1">
      <c r="A7068" s="95" t="s">
        <v>90</v>
      </c>
      <c r="B7068" s="94" t="s">
        <v>90</v>
      </c>
      <c r="C7068" s="94" t="s">
        <v>90</v>
      </c>
      <c r="D7068" s="91">
        <v>0</v>
      </c>
    </row>
    <row r="7069" spans="1:4" s="7" customFormat="1">
      <c r="A7069" s="95" t="s">
        <v>90</v>
      </c>
      <c r="B7069" s="94" t="s">
        <v>90</v>
      </c>
      <c r="C7069" s="94" t="s">
        <v>90</v>
      </c>
      <c r="D7069" s="91">
        <v>0</v>
      </c>
    </row>
    <row r="7070" spans="1:4" s="7" customFormat="1">
      <c r="A7070" s="95" t="s">
        <v>90</v>
      </c>
      <c r="B7070" s="94" t="s">
        <v>90</v>
      </c>
      <c r="C7070" s="94" t="s">
        <v>90</v>
      </c>
      <c r="D7070" s="91">
        <v>0</v>
      </c>
    </row>
    <row r="7071" spans="1:4" s="7" customFormat="1">
      <c r="A7071" s="95" t="s">
        <v>90</v>
      </c>
      <c r="B7071" s="94" t="s">
        <v>90</v>
      </c>
      <c r="C7071" s="94" t="s">
        <v>90</v>
      </c>
      <c r="D7071" s="91">
        <v>0</v>
      </c>
    </row>
    <row r="7072" spans="1:4" s="7" customFormat="1">
      <c r="A7072" s="95" t="s">
        <v>90</v>
      </c>
      <c r="B7072" s="94" t="s">
        <v>90</v>
      </c>
      <c r="C7072" s="94" t="s">
        <v>90</v>
      </c>
      <c r="D7072" s="91">
        <v>0</v>
      </c>
    </row>
    <row r="7073" spans="1:4" s="7" customFormat="1">
      <c r="A7073" s="95" t="s">
        <v>90</v>
      </c>
      <c r="B7073" s="94" t="s">
        <v>90</v>
      </c>
      <c r="C7073" s="94" t="s">
        <v>90</v>
      </c>
      <c r="D7073" s="91">
        <v>0</v>
      </c>
    </row>
    <row r="7074" spans="1:4" s="7" customFormat="1">
      <c r="A7074" s="95" t="s">
        <v>90</v>
      </c>
      <c r="B7074" s="94" t="s">
        <v>90</v>
      </c>
      <c r="C7074" s="94" t="s">
        <v>90</v>
      </c>
      <c r="D7074" s="91">
        <v>0</v>
      </c>
    </row>
    <row r="7075" spans="1:4" s="7" customFormat="1">
      <c r="A7075" s="95" t="s">
        <v>90</v>
      </c>
      <c r="B7075" s="94" t="s">
        <v>90</v>
      </c>
      <c r="C7075" s="94" t="s">
        <v>90</v>
      </c>
      <c r="D7075" s="91">
        <v>0</v>
      </c>
    </row>
    <row r="7076" spans="1:4" s="7" customFormat="1">
      <c r="A7076" s="95" t="s">
        <v>90</v>
      </c>
      <c r="B7076" s="94" t="s">
        <v>90</v>
      </c>
      <c r="C7076" s="94" t="s">
        <v>90</v>
      </c>
      <c r="D7076" s="91">
        <v>0</v>
      </c>
    </row>
    <row r="7077" spans="1:4" s="7" customFormat="1">
      <c r="A7077" s="95" t="s">
        <v>90</v>
      </c>
      <c r="B7077" s="94" t="s">
        <v>90</v>
      </c>
      <c r="C7077" s="94" t="s">
        <v>90</v>
      </c>
      <c r="D7077" s="91">
        <v>0</v>
      </c>
    </row>
    <row r="7078" spans="1:4" s="7" customFormat="1">
      <c r="A7078" s="95" t="s">
        <v>90</v>
      </c>
      <c r="B7078" s="94" t="s">
        <v>90</v>
      </c>
      <c r="C7078" s="94" t="s">
        <v>90</v>
      </c>
      <c r="D7078" s="91">
        <v>0</v>
      </c>
    </row>
    <row r="7079" spans="1:4" s="7" customFormat="1">
      <c r="A7079" s="95" t="s">
        <v>90</v>
      </c>
      <c r="B7079" s="94" t="s">
        <v>90</v>
      </c>
      <c r="C7079" s="94" t="s">
        <v>90</v>
      </c>
      <c r="D7079" s="91">
        <v>0</v>
      </c>
    </row>
    <row r="7080" spans="1:4" s="7" customFormat="1">
      <c r="A7080" s="95" t="s">
        <v>90</v>
      </c>
      <c r="B7080" s="94" t="s">
        <v>90</v>
      </c>
      <c r="C7080" s="94" t="s">
        <v>90</v>
      </c>
      <c r="D7080" s="91">
        <v>0</v>
      </c>
    </row>
    <row r="7081" spans="1:4" s="7" customFormat="1">
      <c r="A7081" s="95" t="s">
        <v>90</v>
      </c>
      <c r="B7081" s="94" t="s">
        <v>90</v>
      </c>
      <c r="C7081" s="94" t="s">
        <v>90</v>
      </c>
      <c r="D7081" s="91">
        <v>0</v>
      </c>
    </row>
    <row r="7082" spans="1:4" s="7" customFormat="1">
      <c r="A7082" s="95" t="s">
        <v>90</v>
      </c>
      <c r="B7082" s="94" t="s">
        <v>90</v>
      </c>
      <c r="C7082" s="94" t="s">
        <v>90</v>
      </c>
      <c r="D7082" s="91">
        <v>0</v>
      </c>
    </row>
    <row r="7083" spans="1:4" s="7" customFormat="1">
      <c r="A7083" s="95" t="s">
        <v>90</v>
      </c>
      <c r="B7083" s="94" t="s">
        <v>90</v>
      </c>
      <c r="C7083" s="94" t="s">
        <v>90</v>
      </c>
      <c r="D7083" s="91">
        <v>0</v>
      </c>
    </row>
    <row r="7084" spans="1:4" s="7" customFormat="1">
      <c r="A7084" s="95" t="s">
        <v>90</v>
      </c>
      <c r="B7084" s="94" t="s">
        <v>90</v>
      </c>
      <c r="C7084" s="94" t="s">
        <v>90</v>
      </c>
      <c r="D7084" s="91">
        <v>0</v>
      </c>
    </row>
    <row r="7085" spans="1:4" s="7" customFormat="1">
      <c r="A7085" s="95" t="s">
        <v>90</v>
      </c>
      <c r="B7085" s="94" t="s">
        <v>90</v>
      </c>
      <c r="C7085" s="94" t="s">
        <v>90</v>
      </c>
      <c r="D7085" s="91">
        <v>0</v>
      </c>
    </row>
    <row r="7086" spans="1:4" s="7" customFormat="1">
      <c r="A7086" s="95" t="s">
        <v>90</v>
      </c>
      <c r="B7086" s="94" t="s">
        <v>90</v>
      </c>
      <c r="C7086" s="94" t="s">
        <v>90</v>
      </c>
      <c r="D7086" s="91">
        <v>0</v>
      </c>
    </row>
    <row r="7087" spans="1:4" s="7" customFormat="1">
      <c r="A7087" s="95" t="s">
        <v>90</v>
      </c>
      <c r="B7087" s="94" t="s">
        <v>90</v>
      </c>
      <c r="C7087" s="94" t="s">
        <v>90</v>
      </c>
      <c r="D7087" s="91">
        <v>0</v>
      </c>
    </row>
    <row r="7088" spans="1:4" s="7" customFormat="1">
      <c r="A7088" s="95" t="s">
        <v>90</v>
      </c>
      <c r="B7088" s="94" t="s">
        <v>90</v>
      </c>
      <c r="C7088" s="94" t="s">
        <v>90</v>
      </c>
      <c r="D7088" s="91">
        <v>0</v>
      </c>
    </row>
    <row r="7089" spans="1:4" s="7" customFormat="1">
      <c r="A7089" s="95" t="s">
        <v>90</v>
      </c>
      <c r="B7089" s="94" t="s">
        <v>90</v>
      </c>
      <c r="C7089" s="94" t="s">
        <v>90</v>
      </c>
      <c r="D7089" s="91">
        <v>0</v>
      </c>
    </row>
    <row r="7090" spans="1:4" s="7" customFormat="1">
      <c r="A7090" s="95" t="s">
        <v>90</v>
      </c>
      <c r="B7090" s="94" t="s">
        <v>90</v>
      </c>
      <c r="C7090" s="94" t="s">
        <v>90</v>
      </c>
      <c r="D7090" s="91">
        <v>0</v>
      </c>
    </row>
    <row r="7091" spans="1:4" s="7" customFormat="1">
      <c r="A7091" s="95" t="s">
        <v>90</v>
      </c>
      <c r="B7091" s="94" t="s">
        <v>90</v>
      </c>
      <c r="C7091" s="94" t="s">
        <v>90</v>
      </c>
      <c r="D7091" s="91">
        <v>0</v>
      </c>
    </row>
    <row r="7092" spans="1:4" s="7" customFormat="1">
      <c r="A7092" s="95" t="s">
        <v>90</v>
      </c>
      <c r="B7092" s="94" t="s">
        <v>90</v>
      </c>
      <c r="C7092" s="94" t="s">
        <v>90</v>
      </c>
      <c r="D7092" s="91">
        <v>0</v>
      </c>
    </row>
    <row r="7093" spans="1:4" s="7" customFormat="1">
      <c r="A7093" s="95" t="s">
        <v>90</v>
      </c>
      <c r="B7093" s="94" t="s">
        <v>90</v>
      </c>
      <c r="C7093" s="94" t="s">
        <v>90</v>
      </c>
      <c r="D7093" s="91">
        <v>0</v>
      </c>
    </row>
    <row r="7094" spans="1:4" s="7" customFormat="1">
      <c r="A7094" s="95" t="s">
        <v>90</v>
      </c>
      <c r="B7094" s="94" t="s">
        <v>90</v>
      </c>
      <c r="C7094" s="94" t="s">
        <v>90</v>
      </c>
      <c r="D7094" s="91">
        <v>0</v>
      </c>
    </row>
    <row r="7095" spans="1:4" s="7" customFormat="1">
      <c r="A7095" s="95" t="s">
        <v>90</v>
      </c>
      <c r="B7095" s="94" t="s">
        <v>90</v>
      </c>
      <c r="C7095" s="94" t="s">
        <v>90</v>
      </c>
      <c r="D7095" s="91">
        <v>0</v>
      </c>
    </row>
    <row r="7096" spans="1:4" s="7" customFormat="1">
      <c r="A7096" s="95" t="s">
        <v>90</v>
      </c>
      <c r="B7096" s="94" t="s">
        <v>90</v>
      </c>
      <c r="C7096" s="94" t="s">
        <v>90</v>
      </c>
      <c r="D7096" s="91">
        <v>0</v>
      </c>
    </row>
    <row r="7097" spans="1:4" s="7" customFormat="1">
      <c r="A7097" s="95" t="s">
        <v>90</v>
      </c>
      <c r="B7097" s="94" t="s">
        <v>90</v>
      </c>
      <c r="C7097" s="94" t="s">
        <v>90</v>
      </c>
      <c r="D7097" s="91">
        <v>0</v>
      </c>
    </row>
    <row r="7098" spans="1:4" s="7" customFormat="1">
      <c r="A7098" s="95" t="s">
        <v>90</v>
      </c>
      <c r="B7098" s="94" t="s">
        <v>90</v>
      </c>
      <c r="C7098" s="94" t="s">
        <v>90</v>
      </c>
      <c r="D7098" s="91">
        <v>0</v>
      </c>
    </row>
    <row r="7099" spans="1:4" s="7" customFormat="1">
      <c r="A7099" s="95" t="s">
        <v>90</v>
      </c>
      <c r="B7099" s="94" t="s">
        <v>90</v>
      </c>
      <c r="C7099" s="94" t="s">
        <v>90</v>
      </c>
      <c r="D7099" s="91">
        <v>0</v>
      </c>
    </row>
    <row r="7100" spans="1:4" s="7" customFormat="1">
      <c r="A7100" s="95" t="s">
        <v>90</v>
      </c>
      <c r="B7100" s="94" t="s">
        <v>90</v>
      </c>
      <c r="C7100" s="94" t="s">
        <v>90</v>
      </c>
      <c r="D7100" s="91">
        <v>0</v>
      </c>
    </row>
    <row r="7101" spans="1:4" s="7" customFormat="1">
      <c r="A7101" s="95" t="s">
        <v>90</v>
      </c>
      <c r="B7101" s="94" t="s">
        <v>90</v>
      </c>
      <c r="C7101" s="94" t="s">
        <v>90</v>
      </c>
      <c r="D7101" s="91">
        <v>0</v>
      </c>
    </row>
    <row r="7102" spans="1:4" s="7" customFormat="1">
      <c r="A7102" s="95" t="s">
        <v>90</v>
      </c>
      <c r="B7102" s="94" t="s">
        <v>90</v>
      </c>
      <c r="C7102" s="94" t="s">
        <v>90</v>
      </c>
      <c r="D7102" s="91">
        <v>0</v>
      </c>
    </row>
    <row r="7103" spans="1:4" s="7" customFormat="1">
      <c r="A7103" s="95" t="s">
        <v>90</v>
      </c>
      <c r="B7103" s="94" t="s">
        <v>90</v>
      </c>
      <c r="C7103" s="94" t="s">
        <v>90</v>
      </c>
      <c r="D7103" s="91">
        <v>0</v>
      </c>
    </row>
    <row r="7104" spans="1:4" s="7" customFormat="1">
      <c r="A7104" s="95" t="s">
        <v>90</v>
      </c>
      <c r="B7104" s="94" t="s">
        <v>90</v>
      </c>
      <c r="C7104" s="94" t="s">
        <v>90</v>
      </c>
      <c r="D7104" s="91">
        <v>0</v>
      </c>
    </row>
    <row r="7105" spans="1:4" s="7" customFormat="1">
      <c r="A7105" s="95" t="s">
        <v>90</v>
      </c>
      <c r="B7105" s="94" t="s">
        <v>90</v>
      </c>
      <c r="C7105" s="94" t="s">
        <v>90</v>
      </c>
      <c r="D7105" s="91">
        <v>0</v>
      </c>
    </row>
    <row r="7106" spans="1:4" s="7" customFormat="1">
      <c r="A7106" s="95" t="s">
        <v>90</v>
      </c>
      <c r="B7106" s="94" t="s">
        <v>90</v>
      </c>
      <c r="C7106" s="94" t="s">
        <v>90</v>
      </c>
      <c r="D7106" s="91">
        <v>0</v>
      </c>
    </row>
    <row r="7107" spans="1:4" s="7" customFormat="1">
      <c r="A7107" s="95" t="s">
        <v>90</v>
      </c>
      <c r="B7107" s="94" t="s">
        <v>90</v>
      </c>
      <c r="C7107" s="94" t="s">
        <v>90</v>
      </c>
      <c r="D7107" s="91">
        <v>0</v>
      </c>
    </row>
    <row r="7108" spans="1:4" s="7" customFormat="1">
      <c r="A7108" s="95" t="s">
        <v>90</v>
      </c>
      <c r="B7108" s="94" t="s">
        <v>90</v>
      </c>
      <c r="C7108" s="94" t="s">
        <v>90</v>
      </c>
      <c r="D7108" s="91">
        <v>0</v>
      </c>
    </row>
    <row r="7109" spans="1:4" s="7" customFormat="1">
      <c r="A7109" s="95" t="s">
        <v>90</v>
      </c>
      <c r="B7109" s="94" t="s">
        <v>90</v>
      </c>
      <c r="C7109" s="94" t="s">
        <v>90</v>
      </c>
      <c r="D7109" s="91">
        <v>0</v>
      </c>
    </row>
    <row r="7110" spans="1:4" s="7" customFormat="1">
      <c r="A7110" s="95" t="s">
        <v>90</v>
      </c>
      <c r="B7110" s="94" t="s">
        <v>90</v>
      </c>
      <c r="C7110" s="94" t="s">
        <v>90</v>
      </c>
      <c r="D7110" s="91">
        <v>0</v>
      </c>
    </row>
    <row r="7111" spans="1:4" s="7" customFormat="1">
      <c r="A7111" s="95" t="s">
        <v>90</v>
      </c>
      <c r="B7111" s="94" t="s">
        <v>90</v>
      </c>
      <c r="C7111" s="94" t="s">
        <v>90</v>
      </c>
      <c r="D7111" s="91">
        <v>0</v>
      </c>
    </row>
    <row r="7112" spans="1:4" s="7" customFormat="1">
      <c r="A7112" s="95" t="s">
        <v>90</v>
      </c>
      <c r="B7112" s="94" t="s">
        <v>90</v>
      </c>
      <c r="C7112" s="94" t="s">
        <v>90</v>
      </c>
      <c r="D7112" s="91">
        <v>0</v>
      </c>
    </row>
    <row r="7113" spans="1:4" s="7" customFormat="1">
      <c r="A7113" s="95" t="s">
        <v>90</v>
      </c>
      <c r="B7113" s="94" t="s">
        <v>90</v>
      </c>
      <c r="C7113" s="94" t="s">
        <v>90</v>
      </c>
      <c r="D7113" s="91">
        <v>0</v>
      </c>
    </row>
    <row r="7114" spans="1:4" s="7" customFormat="1">
      <c r="A7114" s="95" t="s">
        <v>90</v>
      </c>
      <c r="B7114" s="94" t="s">
        <v>90</v>
      </c>
      <c r="C7114" s="94" t="s">
        <v>90</v>
      </c>
      <c r="D7114" s="91">
        <v>0</v>
      </c>
    </row>
    <row r="7115" spans="1:4" s="7" customFormat="1">
      <c r="A7115" s="95" t="s">
        <v>90</v>
      </c>
      <c r="B7115" s="94" t="s">
        <v>90</v>
      </c>
      <c r="C7115" s="94" t="s">
        <v>90</v>
      </c>
      <c r="D7115" s="91">
        <v>0</v>
      </c>
    </row>
    <row r="7116" spans="1:4" s="7" customFormat="1">
      <c r="A7116" s="95" t="s">
        <v>90</v>
      </c>
      <c r="B7116" s="94" t="s">
        <v>90</v>
      </c>
      <c r="C7116" s="94" t="s">
        <v>90</v>
      </c>
      <c r="D7116" s="91">
        <v>0</v>
      </c>
    </row>
    <row r="7117" spans="1:4" s="7" customFormat="1">
      <c r="A7117" s="95" t="s">
        <v>90</v>
      </c>
      <c r="B7117" s="94" t="s">
        <v>90</v>
      </c>
      <c r="C7117" s="94" t="s">
        <v>90</v>
      </c>
      <c r="D7117" s="91">
        <v>0</v>
      </c>
    </row>
    <row r="7118" spans="1:4" s="7" customFormat="1">
      <c r="A7118" s="95" t="s">
        <v>90</v>
      </c>
      <c r="B7118" s="94" t="s">
        <v>90</v>
      </c>
      <c r="C7118" s="94" t="s">
        <v>90</v>
      </c>
      <c r="D7118" s="91">
        <v>0</v>
      </c>
    </row>
    <row r="7119" spans="1:4" s="7" customFormat="1">
      <c r="A7119" s="95" t="s">
        <v>90</v>
      </c>
      <c r="B7119" s="94" t="s">
        <v>90</v>
      </c>
      <c r="C7119" s="94" t="s">
        <v>90</v>
      </c>
      <c r="D7119" s="91">
        <v>0</v>
      </c>
    </row>
    <row r="7120" spans="1:4" s="7" customFormat="1">
      <c r="A7120" s="95" t="s">
        <v>90</v>
      </c>
      <c r="B7120" s="94" t="s">
        <v>90</v>
      </c>
      <c r="C7120" s="94" t="s">
        <v>90</v>
      </c>
      <c r="D7120" s="91">
        <v>0</v>
      </c>
    </row>
    <row r="7121" spans="1:4" s="7" customFormat="1">
      <c r="A7121" s="95" t="s">
        <v>90</v>
      </c>
      <c r="B7121" s="94" t="s">
        <v>90</v>
      </c>
      <c r="C7121" s="94" t="s">
        <v>90</v>
      </c>
      <c r="D7121" s="91">
        <v>0</v>
      </c>
    </row>
    <row r="7122" spans="1:4" s="7" customFormat="1">
      <c r="A7122" s="95" t="s">
        <v>90</v>
      </c>
      <c r="B7122" s="94" t="s">
        <v>90</v>
      </c>
      <c r="C7122" s="94" t="s">
        <v>90</v>
      </c>
      <c r="D7122" s="91">
        <v>0</v>
      </c>
    </row>
    <row r="7123" spans="1:4" s="7" customFormat="1">
      <c r="A7123" s="95" t="s">
        <v>90</v>
      </c>
      <c r="B7123" s="94" t="s">
        <v>90</v>
      </c>
      <c r="C7123" s="94" t="s">
        <v>90</v>
      </c>
      <c r="D7123" s="91">
        <v>0</v>
      </c>
    </row>
    <row r="7124" spans="1:4" s="7" customFormat="1">
      <c r="A7124" s="95" t="s">
        <v>90</v>
      </c>
      <c r="B7124" s="94" t="s">
        <v>90</v>
      </c>
      <c r="C7124" s="94" t="s">
        <v>90</v>
      </c>
      <c r="D7124" s="91">
        <v>0</v>
      </c>
    </row>
    <row r="7125" spans="1:4" s="7" customFormat="1">
      <c r="A7125" s="95" t="s">
        <v>90</v>
      </c>
      <c r="B7125" s="94" t="s">
        <v>90</v>
      </c>
      <c r="C7125" s="94" t="s">
        <v>90</v>
      </c>
      <c r="D7125" s="91">
        <v>0</v>
      </c>
    </row>
    <row r="7126" spans="1:4" s="7" customFormat="1">
      <c r="A7126" s="95" t="s">
        <v>90</v>
      </c>
      <c r="B7126" s="94" t="s">
        <v>90</v>
      </c>
      <c r="C7126" s="94" t="s">
        <v>90</v>
      </c>
      <c r="D7126" s="91">
        <v>0</v>
      </c>
    </row>
    <row r="7127" spans="1:4" s="7" customFormat="1">
      <c r="A7127" s="95" t="s">
        <v>90</v>
      </c>
      <c r="B7127" s="94" t="s">
        <v>90</v>
      </c>
      <c r="C7127" s="94" t="s">
        <v>90</v>
      </c>
      <c r="D7127" s="91">
        <v>0</v>
      </c>
    </row>
    <row r="7128" spans="1:4" s="7" customFormat="1">
      <c r="A7128" s="95" t="s">
        <v>90</v>
      </c>
      <c r="B7128" s="94" t="s">
        <v>90</v>
      </c>
      <c r="C7128" s="94" t="s">
        <v>90</v>
      </c>
      <c r="D7128" s="91">
        <v>0</v>
      </c>
    </row>
    <row r="7129" spans="1:4" s="7" customFormat="1">
      <c r="A7129" s="95" t="s">
        <v>90</v>
      </c>
      <c r="B7129" s="94" t="s">
        <v>90</v>
      </c>
      <c r="C7129" s="94" t="s">
        <v>90</v>
      </c>
      <c r="D7129" s="91">
        <v>0</v>
      </c>
    </row>
    <row r="7130" spans="1:4" s="7" customFormat="1">
      <c r="A7130" s="95" t="s">
        <v>90</v>
      </c>
      <c r="B7130" s="94" t="s">
        <v>90</v>
      </c>
      <c r="C7130" s="94" t="s">
        <v>90</v>
      </c>
      <c r="D7130" s="91">
        <v>0</v>
      </c>
    </row>
    <row r="7131" spans="1:4" s="7" customFormat="1">
      <c r="A7131" s="95" t="s">
        <v>90</v>
      </c>
      <c r="B7131" s="94" t="s">
        <v>90</v>
      </c>
      <c r="C7131" s="94" t="s">
        <v>90</v>
      </c>
      <c r="D7131" s="91">
        <v>0</v>
      </c>
    </row>
    <row r="7132" spans="1:4" s="7" customFormat="1">
      <c r="A7132" s="95" t="s">
        <v>90</v>
      </c>
      <c r="B7132" s="94" t="s">
        <v>90</v>
      </c>
      <c r="C7132" s="94" t="s">
        <v>90</v>
      </c>
      <c r="D7132" s="91">
        <v>0</v>
      </c>
    </row>
    <row r="7133" spans="1:4" s="7" customFormat="1">
      <c r="A7133" s="95" t="s">
        <v>90</v>
      </c>
      <c r="B7133" s="94" t="s">
        <v>90</v>
      </c>
      <c r="C7133" s="94" t="s">
        <v>90</v>
      </c>
      <c r="D7133" s="91">
        <v>0</v>
      </c>
    </row>
    <row r="7134" spans="1:4" s="7" customFormat="1">
      <c r="A7134" s="95" t="s">
        <v>90</v>
      </c>
      <c r="B7134" s="94" t="s">
        <v>90</v>
      </c>
      <c r="C7134" s="94" t="s">
        <v>90</v>
      </c>
      <c r="D7134" s="91">
        <v>0</v>
      </c>
    </row>
    <row r="7135" spans="1:4" s="7" customFormat="1">
      <c r="A7135" s="95" t="s">
        <v>90</v>
      </c>
      <c r="B7135" s="94" t="s">
        <v>90</v>
      </c>
      <c r="C7135" s="94" t="s">
        <v>90</v>
      </c>
      <c r="D7135" s="91">
        <v>0</v>
      </c>
    </row>
    <row r="7136" spans="1:4" s="7" customFormat="1">
      <c r="A7136" s="95" t="s">
        <v>90</v>
      </c>
      <c r="B7136" s="94" t="s">
        <v>90</v>
      </c>
      <c r="C7136" s="94" t="s">
        <v>90</v>
      </c>
      <c r="D7136" s="91">
        <v>0</v>
      </c>
    </row>
    <row r="7137" spans="1:4" s="7" customFormat="1">
      <c r="A7137" s="95" t="s">
        <v>90</v>
      </c>
      <c r="B7137" s="94" t="s">
        <v>90</v>
      </c>
      <c r="C7137" s="94" t="s">
        <v>90</v>
      </c>
      <c r="D7137" s="91">
        <v>0</v>
      </c>
    </row>
    <row r="7138" spans="1:4" s="7" customFormat="1">
      <c r="A7138" s="95" t="s">
        <v>90</v>
      </c>
      <c r="B7138" s="94" t="s">
        <v>90</v>
      </c>
      <c r="C7138" s="94" t="s">
        <v>90</v>
      </c>
      <c r="D7138" s="91">
        <v>0</v>
      </c>
    </row>
    <row r="7139" spans="1:4" s="7" customFormat="1">
      <c r="A7139" s="95" t="s">
        <v>90</v>
      </c>
      <c r="B7139" s="94" t="s">
        <v>90</v>
      </c>
      <c r="C7139" s="94" t="s">
        <v>90</v>
      </c>
      <c r="D7139" s="91">
        <v>0</v>
      </c>
    </row>
    <row r="7140" spans="1:4" s="7" customFormat="1">
      <c r="A7140" s="95" t="s">
        <v>90</v>
      </c>
      <c r="B7140" s="94" t="s">
        <v>90</v>
      </c>
      <c r="C7140" s="94" t="s">
        <v>90</v>
      </c>
      <c r="D7140" s="91">
        <v>0</v>
      </c>
    </row>
    <row r="7141" spans="1:4" s="7" customFormat="1">
      <c r="A7141" s="95" t="s">
        <v>90</v>
      </c>
      <c r="B7141" s="94" t="s">
        <v>90</v>
      </c>
      <c r="C7141" s="94" t="s">
        <v>90</v>
      </c>
      <c r="D7141" s="91">
        <v>0</v>
      </c>
    </row>
    <row r="7142" spans="1:4" s="7" customFormat="1">
      <c r="A7142" s="95" t="s">
        <v>90</v>
      </c>
      <c r="B7142" s="94" t="s">
        <v>90</v>
      </c>
      <c r="C7142" s="94" t="s">
        <v>90</v>
      </c>
      <c r="D7142" s="91">
        <v>0</v>
      </c>
    </row>
    <row r="7143" spans="1:4" s="7" customFormat="1">
      <c r="A7143" s="95" t="s">
        <v>90</v>
      </c>
      <c r="B7143" s="94" t="s">
        <v>90</v>
      </c>
      <c r="C7143" s="94" t="s">
        <v>90</v>
      </c>
      <c r="D7143" s="91">
        <v>0</v>
      </c>
    </row>
    <row r="7144" spans="1:4" s="7" customFormat="1">
      <c r="A7144" s="95" t="s">
        <v>90</v>
      </c>
      <c r="B7144" s="94" t="s">
        <v>90</v>
      </c>
      <c r="C7144" s="94" t="s">
        <v>90</v>
      </c>
      <c r="D7144" s="91">
        <v>0</v>
      </c>
    </row>
    <row r="7145" spans="1:4" s="7" customFormat="1">
      <c r="A7145" s="95" t="s">
        <v>90</v>
      </c>
      <c r="B7145" s="94" t="s">
        <v>90</v>
      </c>
      <c r="C7145" s="94" t="s">
        <v>90</v>
      </c>
      <c r="D7145" s="91">
        <v>0</v>
      </c>
    </row>
    <row r="7146" spans="1:4" s="7" customFormat="1">
      <c r="A7146" s="95" t="s">
        <v>90</v>
      </c>
      <c r="B7146" s="94" t="s">
        <v>90</v>
      </c>
      <c r="C7146" s="94" t="s">
        <v>90</v>
      </c>
      <c r="D7146" s="91">
        <v>0</v>
      </c>
    </row>
    <row r="7147" spans="1:4" s="7" customFormat="1">
      <c r="A7147" s="95" t="s">
        <v>90</v>
      </c>
      <c r="B7147" s="94" t="s">
        <v>90</v>
      </c>
      <c r="C7147" s="94" t="s">
        <v>90</v>
      </c>
      <c r="D7147" s="91">
        <v>0</v>
      </c>
    </row>
    <row r="7148" spans="1:4" s="7" customFormat="1">
      <c r="A7148" s="95" t="s">
        <v>90</v>
      </c>
      <c r="B7148" s="94" t="s">
        <v>90</v>
      </c>
      <c r="C7148" s="94" t="s">
        <v>90</v>
      </c>
      <c r="D7148" s="91">
        <v>0</v>
      </c>
    </row>
    <row r="7149" spans="1:4" s="7" customFormat="1">
      <c r="A7149" s="95" t="s">
        <v>90</v>
      </c>
      <c r="B7149" s="94" t="s">
        <v>90</v>
      </c>
      <c r="C7149" s="94" t="s">
        <v>90</v>
      </c>
      <c r="D7149" s="91">
        <v>0</v>
      </c>
    </row>
    <row r="7150" spans="1:4" s="7" customFormat="1">
      <c r="A7150" s="95" t="s">
        <v>90</v>
      </c>
      <c r="B7150" s="94" t="s">
        <v>90</v>
      </c>
      <c r="C7150" s="94" t="s">
        <v>90</v>
      </c>
      <c r="D7150" s="91">
        <v>0</v>
      </c>
    </row>
    <row r="7151" spans="1:4" s="7" customFormat="1">
      <c r="A7151" s="95" t="s">
        <v>90</v>
      </c>
      <c r="B7151" s="94" t="s">
        <v>90</v>
      </c>
      <c r="C7151" s="94" t="s">
        <v>90</v>
      </c>
      <c r="D7151" s="91">
        <v>0</v>
      </c>
    </row>
    <row r="7152" spans="1:4" s="7" customFormat="1">
      <c r="A7152" s="95" t="s">
        <v>90</v>
      </c>
      <c r="B7152" s="94" t="s">
        <v>90</v>
      </c>
      <c r="C7152" s="94" t="s">
        <v>90</v>
      </c>
      <c r="D7152" s="91">
        <v>0</v>
      </c>
    </row>
    <row r="7153" spans="1:4" s="7" customFormat="1">
      <c r="A7153" s="95" t="s">
        <v>90</v>
      </c>
      <c r="B7153" s="94" t="s">
        <v>90</v>
      </c>
      <c r="C7153" s="94" t="s">
        <v>90</v>
      </c>
      <c r="D7153" s="91">
        <v>0</v>
      </c>
    </row>
    <row r="7154" spans="1:4" s="7" customFormat="1">
      <c r="A7154" s="95" t="s">
        <v>90</v>
      </c>
      <c r="B7154" s="94" t="s">
        <v>90</v>
      </c>
      <c r="C7154" s="94" t="s">
        <v>90</v>
      </c>
      <c r="D7154" s="91">
        <v>0</v>
      </c>
    </row>
    <row r="7155" spans="1:4" s="7" customFormat="1">
      <c r="A7155" s="95" t="s">
        <v>90</v>
      </c>
      <c r="B7155" s="94" t="s">
        <v>90</v>
      </c>
      <c r="C7155" s="94" t="s">
        <v>90</v>
      </c>
      <c r="D7155" s="91">
        <v>0</v>
      </c>
    </row>
    <row r="7156" spans="1:4" s="7" customFormat="1">
      <c r="A7156" s="95" t="s">
        <v>90</v>
      </c>
      <c r="B7156" s="94" t="s">
        <v>90</v>
      </c>
      <c r="C7156" s="94" t="s">
        <v>90</v>
      </c>
      <c r="D7156" s="91">
        <v>0</v>
      </c>
    </row>
    <row r="7157" spans="1:4" s="7" customFormat="1">
      <c r="A7157" s="95" t="s">
        <v>90</v>
      </c>
      <c r="B7157" s="94" t="s">
        <v>90</v>
      </c>
      <c r="C7157" s="94" t="s">
        <v>90</v>
      </c>
      <c r="D7157" s="91">
        <v>0</v>
      </c>
    </row>
    <row r="7158" spans="1:4" s="7" customFormat="1">
      <c r="A7158" s="95" t="s">
        <v>90</v>
      </c>
      <c r="B7158" s="94" t="s">
        <v>90</v>
      </c>
      <c r="C7158" s="94" t="s">
        <v>90</v>
      </c>
      <c r="D7158" s="91">
        <v>0</v>
      </c>
    </row>
    <row r="7159" spans="1:4" s="7" customFormat="1">
      <c r="A7159" s="95" t="s">
        <v>90</v>
      </c>
      <c r="B7159" s="94" t="s">
        <v>90</v>
      </c>
      <c r="C7159" s="94" t="s">
        <v>90</v>
      </c>
      <c r="D7159" s="91">
        <v>0</v>
      </c>
    </row>
    <row r="7160" spans="1:4" s="7" customFormat="1">
      <c r="A7160" s="95" t="s">
        <v>90</v>
      </c>
      <c r="B7160" s="94" t="s">
        <v>90</v>
      </c>
      <c r="C7160" s="94" t="s">
        <v>90</v>
      </c>
      <c r="D7160" s="91">
        <v>0</v>
      </c>
    </row>
    <row r="7161" spans="1:4" s="7" customFormat="1">
      <c r="A7161" s="95" t="s">
        <v>90</v>
      </c>
      <c r="B7161" s="94" t="s">
        <v>90</v>
      </c>
      <c r="C7161" s="94" t="s">
        <v>90</v>
      </c>
      <c r="D7161" s="91">
        <v>0</v>
      </c>
    </row>
    <row r="7162" spans="1:4" s="7" customFormat="1">
      <c r="A7162" s="95" t="s">
        <v>90</v>
      </c>
      <c r="B7162" s="94" t="s">
        <v>90</v>
      </c>
      <c r="C7162" s="94" t="s">
        <v>90</v>
      </c>
      <c r="D7162" s="91">
        <v>0</v>
      </c>
    </row>
    <row r="7163" spans="1:4" s="7" customFormat="1">
      <c r="A7163" s="95" t="s">
        <v>90</v>
      </c>
      <c r="B7163" s="94" t="s">
        <v>90</v>
      </c>
      <c r="C7163" s="94" t="s">
        <v>90</v>
      </c>
      <c r="D7163" s="91">
        <v>0</v>
      </c>
    </row>
    <row r="7164" spans="1:4" s="7" customFormat="1">
      <c r="A7164" s="95" t="s">
        <v>90</v>
      </c>
      <c r="B7164" s="94" t="s">
        <v>90</v>
      </c>
      <c r="C7164" s="94" t="s">
        <v>90</v>
      </c>
      <c r="D7164" s="91">
        <v>0</v>
      </c>
    </row>
    <row r="7165" spans="1:4" s="7" customFormat="1">
      <c r="A7165" s="95" t="s">
        <v>90</v>
      </c>
      <c r="B7165" s="94" t="s">
        <v>90</v>
      </c>
      <c r="C7165" s="94" t="s">
        <v>90</v>
      </c>
      <c r="D7165" s="91">
        <v>0</v>
      </c>
    </row>
    <row r="7166" spans="1:4" s="7" customFormat="1">
      <c r="A7166" s="95" t="s">
        <v>90</v>
      </c>
      <c r="B7166" s="94" t="s">
        <v>90</v>
      </c>
      <c r="C7166" s="94" t="s">
        <v>90</v>
      </c>
      <c r="D7166" s="91">
        <v>0</v>
      </c>
    </row>
    <row r="7167" spans="1:4" s="7" customFormat="1">
      <c r="A7167" s="95" t="s">
        <v>90</v>
      </c>
      <c r="B7167" s="94" t="s">
        <v>90</v>
      </c>
      <c r="C7167" s="94" t="s">
        <v>90</v>
      </c>
      <c r="D7167" s="91">
        <v>0</v>
      </c>
    </row>
    <row r="7168" spans="1:4" s="7" customFormat="1">
      <c r="A7168" s="95" t="s">
        <v>90</v>
      </c>
      <c r="B7168" s="94" t="s">
        <v>90</v>
      </c>
      <c r="C7168" s="94" t="s">
        <v>90</v>
      </c>
      <c r="D7168" s="91">
        <v>0</v>
      </c>
    </row>
    <row r="7169" spans="1:4" s="7" customFormat="1">
      <c r="A7169" s="95" t="s">
        <v>90</v>
      </c>
      <c r="B7169" s="94" t="s">
        <v>90</v>
      </c>
      <c r="C7169" s="94" t="s">
        <v>90</v>
      </c>
      <c r="D7169" s="91">
        <v>0</v>
      </c>
    </row>
    <row r="7170" spans="1:4" s="7" customFormat="1">
      <c r="A7170" s="95" t="s">
        <v>90</v>
      </c>
      <c r="B7170" s="94" t="s">
        <v>90</v>
      </c>
      <c r="C7170" s="94" t="s">
        <v>90</v>
      </c>
      <c r="D7170" s="91">
        <v>0</v>
      </c>
    </row>
    <row r="7171" spans="1:4" s="7" customFormat="1">
      <c r="A7171" s="95" t="s">
        <v>90</v>
      </c>
      <c r="B7171" s="94" t="s">
        <v>90</v>
      </c>
      <c r="C7171" s="94" t="s">
        <v>90</v>
      </c>
      <c r="D7171" s="91">
        <v>0</v>
      </c>
    </row>
    <row r="7172" spans="1:4" s="7" customFormat="1">
      <c r="A7172" s="95" t="s">
        <v>90</v>
      </c>
      <c r="B7172" s="94" t="s">
        <v>90</v>
      </c>
      <c r="C7172" s="94" t="s">
        <v>90</v>
      </c>
      <c r="D7172" s="91">
        <v>0</v>
      </c>
    </row>
    <row r="7173" spans="1:4" s="7" customFormat="1">
      <c r="A7173" s="95" t="s">
        <v>90</v>
      </c>
      <c r="B7173" s="94" t="s">
        <v>90</v>
      </c>
      <c r="C7173" s="94" t="s">
        <v>90</v>
      </c>
      <c r="D7173" s="91">
        <v>0</v>
      </c>
    </row>
    <row r="7174" spans="1:4" s="7" customFormat="1">
      <c r="A7174" s="95" t="s">
        <v>90</v>
      </c>
      <c r="B7174" s="94" t="s">
        <v>90</v>
      </c>
      <c r="C7174" s="94" t="s">
        <v>90</v>
      </c>
      <c r="D7174" s="91">
        <v>0</v>
      </c>
    </row>
    <row r="7175" spans="1:4" s="7" customFormat="1">
      <c r="A7175" s="95" t="s">
        <v>90</v>
      </c>
      <c r="B7175" s="94" t="s">
        <v>90</v>
      </c>
      <c r="C7175" s="94" t="s">
        <v>90</v>
      </c>
      <c r="D7175" s="91">
        <v>0</v>
      </c>
    </row>
    <row r="7176" spans="1:4" s="7" customFormat="1">
      <c r="A7176" s="95" t="s">
        <v>90</v>
      </c>
      <c r="B7176" s="94" t="s">
        <v>90</v>
      </c>
      <c r="C7176" s="94" t="s">
        <v>90</v>
      </c>
      <c r="D7176" s="91">
        <v>0</v>
      </c>
    </row>
    <row r="7177" spans="1:4" s="7" customFormat="1">
      <c r="A7177" s="95" t="s">
        <v>90</v>
      </c>
      <c r="B7177" s="94" t="s">
        <v>90</v>
      </c>
      <c r="C7177" s="94" t="s">
        <v>90</v>
      </c>
      <c r="D7177" s="91">
        <v>0</v>
      </c>
    </row>
    <row r="7178" spans="1:4" s="7" customFormat="1">
      <c r="A7178" s="95" t="s">
        <v>90</v>
      </c>
      <c r="B7178" s="94" t="s">
        <v>90</v>
      </c>
      <c r="C7178" s="94" t="s">
        <v>90</v>
      </c>
      <c r="D7178" s="91">
        <v>0</v>
      </c>
    </row>
    <row r="7179" spans="1:4" s="7" customFormat="1">
      <c r="A7179" s="95" t="s">
        <v>90</v>
      </c>
      <c r="B7179" s="94" t="s">
        <v>90</v>
      </c>
      <c r="C7179" s="94" t="s">
        <v>90</v>
      </c>
      <c r="D7179" s="91">
        <v>0</v>
      </c>
    </row>
    <row r="7180" spans="1:4" s="7" customFormat="1">
      <c r="A7180" s="95" t="s">
        <v>90</v>
      </c>
      <c r="B7180" s="94" t="s">
        <v>90</v>
      </c>
      <c r="C7180" s="94" t="s">
        <v>90</v>
      </c>
      <c r="D7180" s="91">
        <v>0</v>
      </c>
    </row>
    <row r="7181" spans="1:4" s="7" customFormat="1">
      <c r="A7181" s="95" t="s">
        <v>90</v>
      </c>
      <c r="B7181" s="94" t="s">
        <v>90</v>
      </c>
      <c r="C7181" s="94" t="s">
        <v>90</v>
      </c>
      <c r="D7181" s="91">
        <v>0</v>
      </c>
    </row>
    <row r="7182" spans="1:4" s="7" customFormat="1">
      <c r="A7182" s="95" t="s">
        <v>90</v>
      </c>
      <c r="B7182" s="94" t="s">
        <v>90</v>
      </c>
      <c r="C7182" s="94" t="s">
        <v>90</v>
      </c>
      <c r="D7182" s="91">
        <v>0</v>
      </c>
    </row>
    <row r="7183" spans="1:4" s="7" customFormat="1">
      <c r="A7183" s="95" t="s">
        <v>90</v>
      </c>
      <c r="B7183" s="94" t="s">
        <v>90</v>
      </c>
      <c r="C7183" s="94" t="s">
        <v>90</v>
      </c>
      <c r="D7183" s="91">
        <v>0</v>
      </c>
    </row>
    <row r="7184" spans="1:4" s="7" customFormat="1">
      <c r="A7184" s="95" t="s">
        <v>90</v>
      </c>
      <c r="B7184" s="94" t="s">
        <v>90</v>
      </c>
      <c r="C7184" s="94" t="s">
        <v>90</v>
      </c>
      <c r="D7184" s="91">
        <v>0</v>
      </c>
    </row>
    <row r="7185" spans="1:4" s="7" customFormat="1">
      <c r="A7185" s="95" t="s">
        <v>90</v>
      </c>
      <c r="B7185" s="94" t="s">
        <v>90</v>
      </c>
      <c r="C7185" s="94" t="s">
        <v>90</v>
      </c>
      <c r="D7185" s="91">
        <v>0</v>
      </c>
    </row>
    <row r="7186" spans="1:4" s="7" customFormat="1">
      <c r="A7186" s="95" t="s">
        <v>90</v>
      </c>
      <c r="B7186" s="94" t="s">
        <v>90</v>
      </c>
      <c r="C7186" s="94" t="s">
        <v>90</v>
      </c>
      <c r="D7186" s="91">
        <v>0</v>
      </c>
    </row>
    <row r="7187" spans="1:4" s="7" customFormat="1">
      <c r="A7187" s="95" t="s">
        <v>90</v>
      </c>
      <c r="B7187" s="94" t="s">
        <v>90</v>
      </c>
      <c r="C7187" s="94" t="s">
        <v>90</v>
      </c>
      <c r="D7187" s="91">
        <v>0</v>
      </c>
    </row>
    <row r="7188" spans="1:4" s="7" customFormat="1">
      <c r="A7188" s="95" t="s">
        <v>90</v>
      </c>
      <c r="B7188" s="94" t="s">
        <v>90</v>
      </c>
      <c r="C7188" s="94" t="s">
        <v>90</v>
      </c>
      <c r="D7188" s="91">
        <v>0</v>
      </c>
    </row>
    <row r="7189" spans="1:4" s="7" customFormat="1">
      <c r="A7189" s="95" t="s">
        <v>90</v>
      </c>
      <c r="B7189" s="94" t="s">
        <v>90</v>
      </c>
      <c r="C7189" s="94" t="s">
        <v>90</v>
      </c>
      <c r="D7189" s="91">
        <v>0</v>
      </c>
    </row>
    <row r="7190" spans="1:4" s="7" customFormat="1">
      <c r="A7190" s="95" t="s">
        <v>90</v>
      </c>
      <c r="B7190" s="94" t="s">
        <v>90</v>
      </c>
      <c r="C7190" s="94" t="s">
        <v>90</v>
      </c>
      <c r="D7190" s="91">
        <v>0</v>
      </c>
    </row>
    <row r="7191" spans="1:4" s="7" customFormat="1">
      <c r="A7191" s="95" t="s">
        <v>90</v>
      </c>
      <c r="B7191" s="94" t="s">
        <v>90</v>
      </c>
      <c r="C7191" s="94" t="s">
        <v>90</v>
      </c>
      <c r="D7191" s="91">
        <v>0</v>
      </c>
    </row>
    <row r="7192" spans="1:4" s="7" customFormat="1">
      <c r="A7192" s="95" t="s">
        <v>90</v>
      </c>
      <c r="B7192" s="94" t="s">
        <v>90</v>
      </c>
      <c r="C7192" s="94" t="s">
        <v>90</v>
      </c>
      <c r="D7192" s="91">
        <v>0</v>
      </c>
    </row>
    <row r="7193" spans="1:4" s="7" customFormat="1">
      <c r="A7193" s="95" t="s">
        <v>90</v>
      </c>
      <c r="B7193" s="94" t="s">
        <v>90</v>
      </c>
      <c r="C7193" s="94" t="s">
        <v>90</v>
      </c>
      <c r="D7193" s="91">
        <v>0</v>
      </c>
    </row>
    <row r="7194" spans="1:4" s="7" customFormat="1">
      <c r="A7194" s="95" t="s">
        <v>90</v>
      </c>
      <c r="B7194" s="94" t="s">
        <v>90</v>
      </c>
      <c r="C7194" s="94" t="s">
        <v>90</v>
      </c>
      <c r="D7194" s="91">
        <v>0</v>
      </c>
    </row>
    <row r="7195" spans="1:4" s="7" customFormat="1">
      <c r="A7195" s="95" t="s">
        <v>90</v>
      </c>
      <c r="B7195" s="94" t="s">
        <v>90</v>
      </c>
      <c r="C7195" s="94" t="s">
        <v>90</v>
      </c>
      <c r="D7195" s="91">
        <v>0</v>
      </c>
    </row>
    <row r="7196" spans="1:4" s="7" customFormat="1">
      <c r="A7196" s="95" t="s">
        <v>90</v>
      </c>
      <c r="B7196" s="94" t="s">
        <v>90</v>
      </c>
      <c r="C7196" s="94" t="s">
        <v>90</v>
      </c>
      <c r="D7196" s="91">
        <v>0</v>
      </c>
    </row>
    <row r="7197" spans="1:4" s="7" customFormat="1">
      <c r="A7197" s="95" t="s">
        <v>90</v>
      </c>
      <c r="B7197" s="94" t="s">
        <v>90</v>
      </c>
      <c r="C7197" s="94" t="s">
        <v>90</v>
      </c>
      <c r="D7197" s="91">
        <v>0</v>
      </c>
    </row>
    <row r="7198" spans="1:4" s="7" customFormat="1">
      <c r="A7198" s="95" t="s">
        <v>90</v>
      </c>
      <c r="B7198" s="94" t="s">
        <v>90</v>
      </c>
      <c r="C7198" s="94" t="s">
        <v>90</v>
      </c>
      <c r="D7198" s="91">
        <v>0</v>
      </c>
    </row>
    <row r="7199" spans="1:4" s="7" customFormat="1">
      <c r="A7199" s="95" t="s">
        <v>90</v>
      </c>
      <c r="B7199" s="94" t="s">
        <v>90</v>
      </c>
      <c r="C7199" s="94" t="s">
        <v>90</v>
      </c>
      <c r="D7199" s="91">
        <v>0</v>
      </c>
    </row>
    <row r="7200" spans="1:4" s="7" customFormat="1">
      <c r="A7200" s="95" t="s">
        <v>90</v>
      </c>
      <c r="B7200" s="94" t="s">
        <v>90</v>
      </c>
      <c r="C7200" s="94" t="s">
        <v>90</v>
      </c>
      <c r="D7200" s="91">
        <v>0</v>
      </c>
    </row>
    <row r="7201" spans="1:4" s="7" customFormat="1">
      <c r="A7201" s="95" t="s">
        <v>90</v>
      </c>
      <c r="B7201" s="94" t="s">
        <v>90</v>
      </c>
      <c r="C7201" s="94" t="s">
        <v>90</v>
      </c>
      <c r="D7201" s="91">
        <v>0</v>
      </c>
    </row>
    <row r="7202" spans="1:4" s="7" customFormat="1">
      <c r="A7202" s="95" t="s">
        <v>90</v>
      </c>
      <c r="B7202" s="94" t="s">
        <v>90</v>
      </c>
      <c r="C7202" s="94" t="s">
        <v>90</v>
      </c>
      <c r="D7202" s="91">
        <v>0</v>
      </c>
    </row>
    <row r="7203" spans="1:4" s="7" customFormat="1">
      <c r="A7203" s="95" t="s">
        <v>90</v>
      </c>
      <c r="B7203" s="94" t="s">
        <v>90</v>
      </c>
      <c r="C7203" s="94" t="s">
        <v>90</v>
      </c>
      <c r="D7203" s="91">
        <v>0</v>
      </c>
    </row>
    <row r="7204" spans="1:4" s="7" customFormat="1">
      <c r="A7204" s="95" t="s">
        <v>90</v>
      </c>
      <c r="B7204" s="94" t="s">
        <v>90</v>
      </c>
      <c r="C7204" s="94" t="s">
        <v>90</v>
      </c>
      <c r="D7204" s="91">
        <v>0</v>
      </c>
    </row>
    <row r="7205" spans="1:4" s="7" customFormat="1">
      <c r="A7205" s="95" t="s">
        <v>90</v>
      </c>
      <c r="B7205" s="94" t="s">
        <v>90</v>
      </c>
      <c r="C7205" s="94" t="s">
        <v>90</v>
      </c>
      <c r="D7205" s="91">
        <v>0</v>
      </c>
    </row>
    <row r="7206" spans="1:4" s="7" customFormat="1">
      <c r="A7206" s="95" t="s">
        <v>90</v>
      </c>
      <c r="B7206" s="94" t="s">
        <v>90</v>
      </c>
      <c r="C7206" s="94" t="s">
        <v>90</v>
      </c>
      <c r="D7206" s="91">
        <v>0</v>
      </c>
    </row>
    <row r="7207" spans="1:4" s="7" customFormat="1">
      <c r="A7207" s="95" t="s">
        <v>90</v>
      </c>
      <c r="B7207" s="94" t="s">
        <v>90</v>
      </c>
      <c r="C7207" s="94" t="s">
        <v>90</v>
      </c>
      <c r="D7207" s="91">
        <v>0</v>
      </c>
    </row>
    <row r="7208" spans="1:4" s="7" customFormat="1">
      <c r="A7208" s="95" t="s">
        <v>90</v>
      </c>
      <c r="B7208" s="94" t="s">
        <v>90</v>
      </c>
      <c r="C7208" s="94" t="s">
        <v>90</v>
      </c>
      <c r="D7208" s="91">
        <v>0</v>
      </c>
    </row>
    <row r="7209" spans="1:4" s="7" customFormat="1">
      <c r="A7209" s="95" t="s">
        <v>90</v>
      </c>
      <c r="B7209" s="94" t="s">
        <v>90</v>
      </c>
      <c r="C7209" s="94" t="s">
        <v>90</v>
      </c>
      <c r="D7209" s="91">
        <v>0</v>
      </c>
    </row>
    <row r="7210" spans="1:4" s="7" customFormat="1">
      <c r="A7210" s="95" t="s">
        <v>90</v>
      </c>
      <c r="B7210" s="94" t="s">
        <v>90</v>
      </c>
      <c r="C7210" s="94" t="s">
        <v>90</v>
      </c>
      <c r="D7210" s="91">
        <v>0</v>
      </c>
    </row>
    <row r="7211" spans="1:4" s="7" customFormat="1">
      <c r="A7211" s="95" t="s">
        <v>90</v>
      </c>
      <c r="B7211" s="94" t="s">
        <v>90</v>
      </c>
      <c r="C7211" s="94" t="s">
        <v>90</v>
      </c>
      <c r="D7211" s="91">
        <v>0</v>
      </c>
    </row>
    <row r="7212" spans="1:4" s="7" customFormat="1">
      <c r="A7212" s="95" t="s">
        <v>90</v>
      </c>
      <c r="B7212" s="94" t="s">
        <v>90</v>
      </c>
      <c r="C7212" s="94" t="s">
        <v>90</v>
      </c>
      <c r="D7212" s="91">
        <v>0</v>
      </c>
    </row>
    <row r="7213" spans="1:4" s="7" customFormat="1">
      <c r="A7213" s="95" t="s">
        <v>90</v>
      </c>
      <c r="B7213" s="94" t="s">
        <v>90</v>
      </c>
      <c r="C7213" s="94" t="s">
        <v>90</v>
      </c>
      <c r="D7213" s="91">
        <v>0</v>
      </c>
    </row>
    <row r="7214" spans="1:4" s="7" customFormat="1">
      <c r="A7214" s="95" t="s">
        <v>90</v>
      </c>
      <c r="B7214" s="94" t="s">
        <v>90</v>
      </c>
      <c r="C7214" s="94" t="s">
        <v>90</v>
      </c>
      <c r="D7214" s="91">
        <v>0</v>
      </c>
    </row>
    <row r="7215" spans="1:4" s="7" customFormat="1">
      <c r="A7215" s="95" t="s">
        <v>90</v>
      </c>
      <c r="B7215" s="94" t="s">
        <v>90</v>
      </c>
      <c r="C7215" s="94" t="s">
        <v>90</v>
      </c>
      <c r="D7215" s="91">
        <v>0</v>
      </c>
    </row>
    <row r="7216" spans="1:4" s="7" customFormat="1">
      <c r="A7216" s="95" t="s">
        <v>90</v>
      </c>
      <c r="B7216" s="94" t="s">
        <v>90</v>
      </c>
      <c r="C7216" s="94" t="s">
        <v>90</v>
      </c>
      <c r="D7216" s="91">
        <v>0</v>
      </c>
    </row>
    <row r="7217" spans="1:4" s="7" customFormat="1">
      <c r="A7217" s="95" t="s">
        <v>90</v>
      </c>
      <c r="B7217" s="94" t="s">
        <v>90</v>
      </c>
      <c r="C7217" s="94" t="s">
        <v>90</v>
      </c>
      <c r="D7217" s="91">
        <v>0</v>
      </c>
    </row>
    <row r="7218" spans="1:4" s="7" customFormat="1">
      <c r="A7218" s="95" t="s">
        <v>90</v>
      </c>
      <c r="B7218" s="94" t="s">
        <v>90</v>
      </c>
      <c r="C7218" s="94" t="s">
        <v>90</v>
      </c>
      <c r="D7218" s="91">
        <v>0</v>
      </c>
    </row>
    <row r="7219" spans="1:4" s="7" customFormat="1">
      <c r="A7219" s="95" t="s">
        <v>90</v>
      </c>
      <c r="B7219" s="94" t="s">
        <v>90</v>
      </c>
      <c r="C7219" s="94" t="s">
        <v>90</v>
      </c>
      <c r="D7219" s="91">
        <v>0</v>
      </c>
    </row>
    <row r="7220" spans="1:4" s="7" customFormat="1">
      <c r="A7220" s="95" t="s">
        <v>90</v>
      </c>
      <c r="B7220" s="94" t="s">
        <v>90</v>
      </c>
      <c r="C7220" s="94" t="s">
        <v>90</v>
      </c>
      <c r="D7220" s="91">
        <v>0</v>
      </c>
    </row>
    <row r="7221" spans="1:4" s="7" customFormat="1">
      <c r="A7221" s="95" t="s">
        <v>90</v>
      </c>
      <c r="B7221" s="94" t="s">
        <v>90</v>
      </c>
      <c r="C7221" s="94" t="s">
        <v>90</v>
      </c>
      <c r="D7221" s="91">
        <v>0</v>
      </c>
    </row>
    <row r="7222" spans="1:4" s="7" customFormat="1">
      <c r="A7222" s="95" t="s">
        <v>90</v>
      </c>
      <c r="B7222" s="94" t="s">
        <v>90</v>
      </c>
      <c r="C7222" s="94" t="s">
        <v>90</v>
      </c>
      <c r="D7222" s="91">
        <v>0</v>
      </c>
    </row>
    <row r="7223" spans="1:4" s="7" customFormat="1">
      <c r="A7223" s="95" t="s">
        <v>90</v>
      </c>
      <c r="B7223" s="94" t="s">
        <v>90</v>
      </c>
      <c r="C7223" s="94" t="s">
        <v>90</v>
      </c>
      <c r="D7223" s="91">
        <v>0</v>
      </c>
    </row>
    <row r="7224" spans="1:4" s="7" customFormat="1">
      <c r="A7224" s="95" t="s">
        <v>90</v>
      </c>
      <c r="B7224" s="94" t="s">
        <v>90</v>
      </c>
      <c r="C7224" s="94" t="s">
        <v>90</v>
      </c>
      <c r="D7224" s="91">
        <v>0</v>
      </c>
    </row>
    <row r="7225" spans="1:4" s="7" customFormat="1">
      <c r="A7225" s="95" t="s">
        <v>90</v>
      </c>
      <c r="B7225" s="94" t="s">
        <v>90</v>
      </c>
      <c r="C7225" s="94" t="s">
        <v>90</v>
      </c>
      <c r="D7225" s="91">
        <v>0</v>
      </c>
    </row>
    <row r="7226" spans="1:4" s="7" customFormat="1">
      <c r="A7226" s="95" t="s">
        <v>90</v>
      </c>
      <c r="B7226" s="94" t="s">
        <v>90</v>
      </c>
      <c r="C7226" s="94" t="s">
        <v>90</v>
      </c>
      <c r="D7226" s="91">
        <v>0</v>
      </c>
    </row>
    <row r="7227" spans="1:4" s="7" customFormat="1">
      <c r="A7227" s="95" t="s">
        <v>90</v>
      </c>
      <c r="B7227" s="94" t="s">
        <v>90</v>
      </c>
      <c r="C7227" s="94" t="s">
        <v>90</v>
      </c>
      <c r="D7227" s="91">
        <v>0</v>
      </c>
    </row>
    <row r="7228" spans="1:4" s="7" customFormat="1">
      <c r="A7228" s="95" t="s">
        <v>90</v>
      </c>
      <c r="B7228" s="94" t="s">
        <v>90</v>
      </c>
      <c r="C7228" s="94" t="s">
        <v>90</v>
      </c>
      <c r="D7228" s="91">
        <v>0</v>
      </c>
    </row>
    <row r="7229" spans="1:4" s="7" customFormat="1">
      <c r="A7229" s="95" t="s">
        <v>90</v>
      </c>
      <c r="B7229" s="94" t="s">
        <v>90</v>
      </c>
      <c r="C7229" s="94" t="s">
        <v>90</v>
      </c>
      <c r="D7229" s="91">
        <v>0</v>
      </c>
    </row>
    <row r="7230" spans="1:4" s="7" customFormat="1">
      <c r="A7230" s="95" t="s">
        <v>90</v>
      </c>
      <c r="B7230" s="94" t="s">
        <v>90</v>
      </c>
      <c r="C7230" s="94" t="s">
        <v>90</v>
      </c>
      <c r="D7230" s="91">
        <v>0</v>
      </c>
    </row>
    <row r="7231" spans="1:4" s="7" customFormat="1">
      <c r="A7231" s="95" t="s">
        <v>90</v>
      </c>
      <c r="B7231" s="94" t="s">
        <v>90</v>
      </c>
      <c r="C7231" s="94" t="s">
        <v>90</v>
      </c>
      <c r="D7231" s="91">
        <v>0</v>
      </c>
    </row>
    <row r="7232" spans="1:4" s="7" customFormat="1">
      <c r="A7232" s="95" t="s">
        <v>90</v>
      </c>
      <c r="B7232" s="94" t="s">
        <v>90</v>
      </c>
      <c r="C7232" s="94" t="s">
        <v>90</v>
      </c>
      <c r="D7232" s="91">
        <v>0</v>
      </c>
    </row>
    <row r="7233" spans="1:4" s="7" customFormat="1">
      <c r="A7233" s="95" t="s">
        <v>90</v>
      </c>
      <c r="B7233" s="94" t="s">
        <v>90</v>
      </c>
      <c r="C7233" s="94" t="s">
        <v>90</v>
      </c>
      <c r="D7233" s="91">
        <v>0</v>
      </c>
    </row>
    <row r="7234" spans="1:4" s="7" customFormat="1">
      <c r="A7234" s="95" t="s">
        <v>90</v>
      </c>
      <c r="B7234" s="94" t="s">
        <v>90</v>
      </c>
      <c r="C7234" s="94" t="s">
        <v>90</v>
      </c>
      <c r="D7234" s="91">
        <v>0</v>
      </c>
    </row>
    <row r="7235" spans="1:4" s="7" customFormat="1">
      <c r="A7235" s="95" t="s">
        <v>90</v>
      </c>
      <c r="B7235" s="94" t="s">
        <v>90</v>
      </c>
      <c r="C7235" s="94" t="s">
        <v>90</v>
      </c>
      <c r="D7235" s="91">
        <v>0</v>
      </c>
    </row>
    <row r="7236" spans="1:4" s="7" customFormat="1">
      <c r="A7236" s="95" t="s">
        <v>90</v>
      </c>
      <c r="B7236" s="94" t="s">
        <v>90</v>
      </c>
      <c r="C7236" s="94" t="s">
        <v>90</v>
      </c>
      <c r="D7236" s="91">
        <v>0</v>
      </c>
    </row>
    <row r="7237" spans="1:4" s="7" customFormat="1">
      <c r="A7237" s="95" t="s">
        <v>90</v>
      </c>
      <c r="B7237" s="94" t="s">
        <v>90</v>
      </c>
      <c r="C7237" s="94" t="s">
        <v>90</v>
      </c>
      <c r="D7237" s="91">
        <v>0</v>
      </c>
    </row>
    <row r="7238" spans="1:4" s="7" customFormat="1">
      <c r="A7238" s="95" t="s">
        <v>90</v>
      </c>
      <c r="B7238" s="94" t="s">
        <v>90</v>
      </c>
      <c r="C7238" s="94" t="s">
        <v>90</v>
      </c>
      <c r="D7238" s="91">
        <v>0</v>
      </c>
    </row>
    <row r="7239" spans="1:4" s="7" customFormat="1">
      <c r="A7239" s="95" t="s">
        <v>90</v>
      </c>
      <c r="B7239" s="94" t="s">
        <v>90</v>
      </c>
      <c r="C7239" s="94" t="s">
        <v>90</v>
      </c>
      <c r="D7239" s="91">
        <v>0</v>
      </c>
    </row>
    <row r="7240" spans="1:4" s="7" customFormat="1">
      <c r="A7240" s="95" t="s">
        <v>90</v>
      </c>
      <c r="B7240" s="94" t="s">
        <v>90</v>
      </c>
      <c r="C7240" s="94" t="s">
        <v>90</v>
      </c>
      <c r="D7240" s="91">
        <v>0</v>
      </c>
    </row>
    <row r="7241" spans="1:4" s="7" customFormat="1">
      <c r="A7241" s="95" t="s">
        <v>90</v>
      </c>
      <c r="B7241" s="94" t="s">
        <v>90</v>
      </c>
      <c r="C7241" s="94" t="s">
        <v>90</v>
      </c>
      <c r="D7241" s="91">
        <v>0</v>
      </c>
    </row>
    <row r="7242" spans="1:4" s="7" customFormat="1">
      <c r="A7242" s="95" t="s">
        <v>90</v>
      </c>
      <c r="B7242" s="94" t="s">
        <v>90</v>
      </c>
      <c r="C7242" s="94" t="s">
        <v>90</v>
      </c>
      <c r="D7242" s="91">
        <v>0</v>
      </c>
    </row>
    <row r="7243" spans="1:4" s="7" customFormat="1">
      <c r="A7243" s="95" t="s">
        <v>90</v>
      </c>
      <c r="B7243" s="94" t="s">
        <v>90</v>
      </c>
      <c r="C7243" s="94" t="s">
        <v>90</v>
      </c>
      <c r="D7243" s="91">
        <v>0</v>
      </c>
    </row>
    <row r="7244" spans="1:4" s="7" customFormat="1">
      <c r="A7244" s="95" t="s">
        <v>90</v>
      </c>
      <c r="B7244" s="94" t="s">
        <v>90</v>
      </c>
      <c r="C7244" s="94" t="s">
        <v>90</v>
      </c>
      <c r="D7244" s="91">
        <v>0</v>
      </c>
    </row>
    <row r="7245" spans="1:4" s="7" customFormat="1">
      <c r="A7245" s="95" t="s">
        <v>90</v>
      </c>
      <c r="B7245" s="94" t="s">
        <v>90</v>
      </c>
      <c r="C7245" s="94" t="s">
        <v>90</v>
      </c>
      <c r="D7245" s="91">
        <v>0</v>
      </c>
    </row>
    <row r="7246" spans="1:4" s="7" customFormat="1">
      <c r="A7246" s="95" t="s">
        <v>90</v>
      </c>
      <c r="B7246" s="94" t="s">
        <v>90</v>
      </c>
      <c r="C7246" s="94" t="s">
        <v>90</v>
      </c>
      <c r="D7246" s="91">
        <v>0</v>
      </c>
    </row>
    <row r="7247" spans="1:4" s="7" customFormat="1">
      <c r="A7247" s="95" t="s">
        <v>90</v>
      </c>
      <c r="B7247" s="94" t="s">
        <v>90</v>
      </c>
      <c r="C7247" s="94" t="s">
        <v>90</v>
      </c>
      <c r="D7247" s="91">
        <v>0</v>
      </c>
    </row>
    <row r="7248" spans="1:4" s="7" customFormat="1">
      <c r="A7248" s="95" t="s">
        <v>90</v>
      </c>
      <c r="B7248" s="94" t="s">
        <v>90</v>
      </c>
      <c r="C7248" s="94" t="s">
        <v>90</v>
      </c>
      <c r="D7248" s="91">
        <v>0</v>
      </c>
    </row>
    <row r="7249" spans="1:4" s="7" customFormat="1">
      <c r="A7249" s="95" t="s">
        <v>90</v>
      </c>
      <c r="B7249" s="94" t="s">
        <v>90</v>
      </c>
      <c r="C7249" s="94" t="s">
        <v>90</v>
      </c>
      <c r="D7249" s="91">
        <v>0</v>
      </c>
    </row>
    <row r="7250" spans="1:4" s="7" customFormat="1">
      <c r="A7250" s="95" t="s">
        <v>90</v>
      </c>
      <c r="B7250" s="94" t="s">
        <v>90</v>
      </c>
      <c r="C7250" s="94" t="s">
        <v>90</v>
      </c>
      <c r="D7250" s="91">
        <v>0</v>
      </c>
    </row>
    <row r="7251" spans="1:4" s="7" customFormat="1">
      <c r="A7251" s="95" t="s">
        <v>90</v>
      </c>
      <c r="B7251" s="94" t="s">
        <v>90</v>
      </c>
      <c r="C7251" s="94" t="s">
        <v>90</v>
      </c>
      <c r="D7251" s="91">
        <v>0</v>
      </c>
    </row>
    <row r="7252" spans="1:4" s="7" customFormat="1">
      <c r="A7252" s="95" t="s">
        <v>90</v>
      </c>
      <c r="B7252" s="94" t="s">
        <v>90</v>
      </c>
      <c r="C7252" s="94" t="s">
        <v>90</v>
      </c>
      <c r="D7252" s="91">
        <v>0</v>
      </c>
    </row>
    <row r="7253" spans="1:4" s="7" customFormat="1">
      <c r="A7253" s="95" t="s">
        <v>90</v>
      </c>
      <c r="B7253" s="94" t="s">
        <v>90</v>
      </c>
      <c r="C7253" s="94" t="s">
        <v>90</v>
      </c>
      <c r="D7253" s="91">
        <v>0</v>
      </c>
    </row>
    <row r="7254" spans="1:4" s="7" customFormat="1">
      <c r="A7254" s="95" t="s">
        <v>90</v>
      </c>
      <c r="B7254" s="94" t="s">
        <v>90</v>
      </c>
      <c r="C7254" s="94" t="s">
        <v>90</v>
      </c>
      <c r="D7254" s="91">
        <v>0</v>
      </c>
    </row>
    <row r="7255" spans="1:4" s="7" customFormat="1">
      <c r="A7255" s="95" t="s">
        <v>90</v>
      </c>
      <c r="B7255" s="94" t="s">
        <v>90</v>
      </c>
      <c r="C7255" s="94" t="s">
        <v>90</v>
      </c>
      <c r="D7255" s="91">
        <v>0</v>
      </c>
    </row>
    <row r="7256" spans="1:4" s="7" customFormat="1">
      <c r="A7256" s="95" t="s">
        <v>90</v>
      </c>
      <c r="B7256" s="94" t="s">
        <v>90</v>
      </c>
      <c r="C7256" s="94" t="s">
        <v>90</v>
      </c>
      <c r="D7256" s="91">
        <v>0</v>
      </c>
    </row>
    <row r="7257" spans="1:4" s="7" customFormat="1">
      <c r="A7257" s="95" t="s">
        <v>90</v>
      </c>
      <c r="B7257" s="94" t="s">
        <v>90</v>
      </c>
      <c r="C7257" s="94" t="s">
        <v>90</v>
      </c>
      <c r="D7257" s="91">
        <v>0</v>
      </c>
    </row>
    <row r="7258" spans="1:4" s="7" customFormat="1">
      <c r="A7258" s="95" t="s">
        <v>90</v>
      </c>
      <c r="B7258" s="94" t="s">
        <v>90</v>
      </c>
      <c r="C7258" s="94" t="s">
        <v>90</v>
      </c>
      <c r="D7258" s="91">
        <v>0</v>
      </c>
    </row>
    <row r="7259" spans="1:4" s="7" customFormat="1">
      <c r="A7259" s="95" t="s">
        <v>90</v>
      </c>
      <c r="B7259" s="94" t="s">
        <v>90</v>
      </c>
      <c r="C7259" s="94" t="s">
        <v>90</v>
      </c>
      <c r="D7259" s="91">
        <v>0</v>
      </c>
    </row>
    <row r="7260" spans="1:4" s="7" customFormat="1">
      <c r="A7260" s="95" t="s">
        <v>90</v>
      </c>
      <c r="B7260" s="94" t="s">
        <v>90</v>
      </c>
      <c r="C7260" s="94" t="s">
        <v>90</v>
      </c>
      <c r="D7260" s="91">
        <v>0</v>
      </c>
    </row>
    <row r="7261" spans="1:4" s="7" customFormat="1">
      <c r="A7261" s="95" t="s">
        <v>90</v>
      </c>
      <c r="B7261" s="94" t="s">
        <v>90</v>
      </c>
      <c r="C7261" s="94" t="s">
        <v>90</v>
      </c>
      <c r="D7261" s="91">
        <v>0</v>
      </c>
    </row>
    <row r="7262" spans="1:4" s="7" customFormat="1">
      <c r="A7262" s="95" t="s">
        <v>90</v>
      </c>
      <c r="B7262" s="94" t="s">
        <v>90</v>
      </c>
      <c r="C7262" s="94" t="s">
        <v>90</v>
      </c>
      <c r="D7262" s="91">
        <v>0</v>
      </c>
    </row>
    <row r="7263" spans="1:4" s="7" customFormat="1">
      <c r="A7263" s="95" t="s">
        <v>90</v>
      </c>
      <c r="B7263" s="94" t="s">
        <v>90</v>
      </c>
      <c r="C7263" s="94" t="s">
        <v>90</v>
      </c>
      <c r="D7263" s="91">
        <v>0</v>
      </c>
    </row>
    <row r="7264" spans="1:4" s="7" customFormat="1">
      <c r="A7264" s="95" t="s">
        <v>90</v>
      </c>
      <c r="B7264" s="94" t="s">
        <v>90</v>
      </c>
      <c r="C7264" s="94" t="s">
        <v>90</v>
      </c>
      <c r="D7264" s="91">
        <v>0</v>
      </c>
    </row>
    <row r="7265" spans="1:4" s="7" customFormat="1">
      <c r="A7265" s="95" t="s">
        <v>90</v>
      </c>
      <c r="B7265" s="94" t="s">
        <v>90</v>
      </c>
      <c r="C7265" s="94" t="s">
        <v>90</v>
      </c>
      <c r="D7265" s="91">
        <v>0</v>
      </c>
    </row>
    <row r="7266" spans="1:4" s="7" customFormat="1">
      <c r="A7266" s="95" t="s">
        <v>90</v>
      </c>
      <c r="B7266" s="94" t="s">
        <v>90</v>
      </c>
      <c r="C7266" s="94" t="s">
        <v>90</v>
      </c>
      <c r="D7266" s="91">
        <v>0</v>
      </c>
    </row>
    <row r="7267" spans="1:4" s="7" customFormat="1">
      <c r="A7267" s="95" t="s">
        <v>90</v>
      </c>
      <c r="B7267" s="94" t="s">
        <v>90</v>
      </c>
      <c r="C7267" s="94" t="s">
        <v>90</v>
      </c>
      <c r="D7267" s="91">
        <v>0</v>
      </c>
    </row>
    <row r="7268" spans="1:4" s="7" customFormat="1">
      <c r="A7268" s="95" t="s">
        <v>90</v>
      </c>
      <c r="B7268" s="94" t="s">
        <v>90</v>
      </c>
      <c r="C7268" s="94" t="s">
        <v>90</v>
      </c>
      <c r="D7268" s="91">
        <v>0</v>
      </c>
    </row>
    <row r="7269" spans="1:4" s="7" customFormat="1">
      <c r="A7269" s="95" t="s">
        <v>90</v>
      </c>
      <c r="B7269" s="94" t="s">
        <v>90</v>
      </c>
      <c r="C7269" s="94" t="s">
        <v>90</v>
      </c>
      <c r="D7269" s="91">
        <v>0</v>
      </c>
    </row>
    <row r="7270" spans="1:4" s="7" customFormat="1">
      <c r="A7270" s="95" t="s">
        <v>90</v>
      </c>
      <c r="B7270" s="94" t="s">
        <v>90</v>
      </c>
      <c r="C7270" s="94" t="s">
        <v>90</v>
      </c>
      <c r="D7270" s="91">
        <v>0</v>
      </c>
    </row>
    <row r="7271" spans="1:4" s="7" customFormat="1">
      <c r="A7271" s="95" t="s">
        <v>90</v>
      </c>
      <c r="B7271" s="94" t="s">
        <v>90</v>
      </c>
      <c r="C7271" s="94" t="s">
        <v>90</v>
      </c>
      <c r="D7271" s="91">
        <v>0</v>
      </c>
    </row>
    <row r="7272" spans="1:4" s="7" customFormat="1">
      <c r="A7272" s="95" t="s">
        <v>90</v>
      </c>
      <c r="B7272" s="94" t="s">
        <v>90</v>
      </c>
      <c r="C7272" s="94" t="s">
        <v>90</v>
      </c>
      <c r="D7272" s="91">
        <v>0</v>
      </c>
    </row>
    <row r="7273" spans="1:4" s="7" customFormat="1">
      <c r="A7273" s="95" t="s">
        <v>90</v>
      </c>
      <c r="B7273" s="94" t="s">
        <v>90</v>
      </c>
      <c r="C7273" s="94" t="s">
        <v>90</v>
      </c>
      <c r="D7273" s="91">
        <v>0</v>
      </c>
    </row>
    <row r="7274" spans="1:4" s="7" customFormat="1">
      <c r="A7274" s="95" t="s">
        <v>90</v>
      </c>
      <c r="B7274" s="94" t="s">
        <v>90</v>
      </c>
      <c r="C7274" s="94" t="s">
        <v>90</v>
      </c>
      <c r="D7274" s="91">
        <v>0</v>
      </c>
    </row>
    <row r="7275" spans="1:4" s="7" customFormat="1">
      <c r="A7275" s="95" t="s">
        <v>90</v>
      </c>
      <c r="B7275" s="94" t="s">
        <v>90</v>
      </c>
      <c r="C7275" s="94" t="s">
        <v>90</v>
      </c>
      <c r="D7275" s="91">
        <v>0</v>
      </c>
    </row>
    <row r="7276" spans="1:4" s="7" customFormat="1">
      <c r="A7276" s="95" t="s">
        <v>90</v>
      </c>
      <c r="B7276" s="94" t="s">
        <v>90</v>
      </c>
      <c r="C7276" s="94" t="s">
        <v>90</v>
      </c>
      <c r="D7276" s="91">
        <v>0</v>
      </c>
    </row>
    <row r="7277" spans="1:4" s="7" customFormat="1">
      <c r="A7277" s="95" t="s">
        <v>90</v>
      </c>
      <c r="B7277" s="94" t="s">
        <v>90</v>
      </c>
      <c r="C7277" s="94" t="s">
        <v>90</v>
      </c>
      <c r="D7277" s="91">
        <v>0</v>
      </c>
    </row>
    <row r="7278" spans="1:4" s="7" customFormat="1">
      <c r="A7278" s="95" t="s">
        <v>90</v>
      </c>
      <c r="B7278" s="94" t="s">
        <v>90</v>
      </c>
      <c r="C7278" s="94" t="s">
        <v>90</v>
      </c>
      <c r="D7278" s="91">
        <v>0</v>
      </c>
    </row>
    <row r="7279" spans="1:4" s="7" customFormat="1">
      <c r="A7279" s="95" t="s">
        <v>90</v>
      </c>
      <c r="B7279" s="94" t="s">
        <v>90</v>
      </c>
      <c r="C7279" s="94" t="s">
        <v>90</v>
      </c>
      <c r="D7279" s="91">
        <v>0</v>
      </c>
    </row>
    <row r="7280" spans="1:4" s="7" customFormat="1">
      <c r="A7280" s="95" t="s">
        <v>90</v>
      </c>
      <c r="B7280" s="94" t="s">
        <v>90</v>
      </c>
      <c r="C7280" s="94" t="s">
        <v>90</v>
      </c>
      <c r="D7280" s="91">
        <v>0</v>
      </c>
    </row>
    <row r="7281" spans="1:4" s="7" customFormat="1">
      <c r="A7281" s="95" t="s">
        <v>90</v>
      </c>
      <c r="B7281" s="94" t="s">
        <v>90</v>
      </c>
      <c r="C7281" s="94" t="s">
        <v>90</v>
      </c>
      <c r="D7281" s="91">
        <v>0</v>
      </c>
    </row>
    <row r="7282" spans="1:4" s="7" customFormat="1">
      <c r="A7282" s="95" t="s">
        <v>90</v>
      </c>
      <c r="B7282" s="94" t="s">
        <v>90</v>
      </c>
      <c r="C7282" s="94" t="s">
        <v>90</v>
      </c>
      <c r="D7282" s="91">
        <v>0</v>
      </c>
    </row>
    <row r="7283" spans="1:4" s="7" customFormat="1">
      <c r="A7283" s="95" t="s">
        <v>90</v>
      </c>
      <c r="B7283" s="94" t="s">
        <v>90</v>
      </c>
      <c r="C7283" s="94" t="s">
        <v>90</v>
      </c>
      <c r="D7283" s="91">
        <v>0</v>
      </c>
    </row>
    <row r="7284" spans="1:4" s="7" customFormat="1">
      <c r="A7284" s="95" t="s">
        <v>90</v>
      </c>
      <c r="B7284" s="94" t="s">
        <v>90</v>
      </c>
      <c r="C7284" s="94" t="s">
        <v>90</v>
      </c>
      <c r="D7284" s="91">
        <v>0</v>
      </c>
    </row>
    <row r="7285" spans="1:4" s="7" customFormat="1">
      <c r="A7285" s="95" t="s">
        <v>90</v>
      </c>
      <c r="B7285" s="94" t="s">
        <v>90</v>
      </c>
      <c r="C7285" s="94" t="s">
        <v>90</v>
      </c>
      <c r="D7285" s="91">
        <v>0</v>
      </c>
    </row>
    <row r="7286" spans="1:4" s="7" customFormat="1">
      <c r="A7286" s="95" t="s">
        <v>90</v>
      </c>
      <c r="B7286" s="94" t="s">
        <v>90</v>
      </c>
      <c r="C7286" s="94" t="s">
        <v>90</v>
      </c>
      <c r="D7286" s="91">
        <v>0</v>
      </c>
    </row>
    <row r="7287" spans="1:4" s="7" customFormat="1">
      <c r="A7287" s="95" t="s">
        <v>90</v>
      </c>
      <c r="B7287" s="94" t="s">
        <v>90</v>
      </c>
      <c r="C7287" s="94" t="s">
        <v>90</v>
      </c>
      <c r="D7287" s="91">
        <v>0</v>
      </c>
    </row>
    <row r="7288" spans="1:4" s="7" customFormat="1">
      <c r="A7288" s="95" t="s">
        <v>90</v>
      </c>
      <c r="B7288" s="94" t="s">
        <v>90</v>
      </c>
      <c r="C7288" s="94" t="s">
        <v>90</v>
      </c>
      <c r="D7288" s="91">
        <v>0</v>
      </c>
    </row>
    <row r="7289" spans="1:4" s="7" customFormat="1">
      <c r="A7289" s="95" t="s">
        <v>90</v>
      </c>
      <c r="B7289" s="94" t="s">
        <v>90</v>
      </c>
      <c r="C7289" s="94" t="s">
        <v>90</v>
      </c>
      <c r="D7289" s="91">
        <v>0</v>
      </c>
    </row>
    <row r="7290" spans="1:4" s="7" customFormat="1">
      <c r="A7290" s="95" t="s">
        <v>90</v>
      </c>
      <c r="B7290" s="94" t="s">
        <v>90</v>
      </c>
      <c r="C7290" s="94" t="s">
        <v>90</v>
      </c>
      <c r="D7290" s="91">
        <v>0</v>
      </c>
    </row>
    <row r="7291" spans="1:4" s="7" customFormat="1">
      <c r="A7291" s="95" t="s">
        <v>90</v>
      </c>
      <c r="B7291" s="94" t="s">
        <v>90</v>
      </c>
      <c r="C7291" s="94" t="s">
        <v>90</v>
      </c>
      <c r="D7291" s="91">
        <v>0</v>
      </c>
    </row>
    <row r="7292" spans="1:4" s="7" customFormat="1">
      <c r="A7292" s="95" t="s">
        <v>90</v>
      </c>
      <c r="B7292" s="94" t="s">
        <v>90</v>
      </c>
      <c r="C7292" s="94" t="s">
        <v>90</v>
      </c>
      <c r="D7292" s="91">
        <v>0</v>
      </c>
    </row>
    <row r="7293" spans="1:4" s="7" customFormat="1">
      <c r="A7293" s="95" t="s">
        <v>90</v>
      </c>
      <c r="B7293" s="94" t="s">
        <v>90</v>
      </c>
      <c r="C7293" s="94" t="s">
        <v>90</v>
      </c>
      <c r="D7293" s="91">
        <v>0</v>
      </c>
    </row>
    <row r="7294" spans="1:4" s="7" customFormat="1">
      <c r="A7294" s="95" t="s">
        <v>90</v>
      </c>
      <c r="B7294" s="94" t="s">
        <v>90</v>
      </c>
      <c r="C7294" s="94" t="s">
        <v>90</v>
      </c>
      <c r="D7294" s="91">
        <v>0</v>
      </c>
    </row>
    <row r="7295" spans="1:4" s="7" customFormat="1">
      <c r="A7295" s="95" t="s">
        <v>90</v>
      </c>
      <c r="B7295" s="94" t="s">
        <v>90</v>
      </c>
      <c r="C7295" s="94" t="s">
        <v>90</v>
      </c>
      <c r="D7295" s="91">
        <v>0</v>
      </c>
    </row>
    <row r="7296" spans="1:4" s="7" customFormat="1">
      <c r="A7296" s="95" t="s">
        <v>90</v>
      </c>
      <c r="B7296" s="94" t="s">
        <v>90</v>
      </c>
      <c r="C7296" s="94" t="s">
        <v>90</v>
      </c>
      <c r="D7296" s="91">
        <v>0</v>
      </c>
    </row>
    <row r="7297" spans="1:4" s="7" customFormat="1">
      <c r="A7297" s="95" t="s">
        <v>90</v>
      </c>
      <c r="B7297" s="94" t="s">
        <v>90</v>
      </c>
      <c r="C7297" s="94" t="s">
        <v>90</v>
      </c>
      <c r="D7297" s="91">
        <v>0</v>
      </c>
    </row>
    <row r="7298" spans="1:4" s="7" customFormat="1">
      <c r="A7298" s="95" t="s">
        <v>90</v>
      </c>
      <c r="B7298" s="94" t="s">
        <v>90</v>
      </c>
      <c r="C7298" s="94" t="s">
        <v>90</v>
      </c>
      <c r="D7298" s="91">
        <v>0</v>
      </c>
    </row>
    <row r="7299" spans="1:4" s="7" customFormat="1">
      <c r="A7299" s="95" t="s">
        <v>90</v>
      </c>
      <c r="B7299" s="94" t="s">
        <v>90</v>
      </c>
      <c r="C7299" s="94" t="s">
        <v>90</v>
      </c>
      <c r="D7299" s="91">
        <v>0</v>
      </c>
    </row>
    <row r="7300" spans="1:4" s="7" customFormat="1">
      <c r="A7300" s="95" t="s">
        <v>90</v>
      </c>
      <c r="B7300" s="94" t="s">
        <v>90</v>
      </c>
      <c r="C7300" s="94" t="s">
        <v>90</v>
      </c>
      <c r="D7300" s="91">
        <v>0</v>
      </c>
    </row>
    <row r="7301" spans="1:4" s="7" customFormat="1">
      <c r="A7301" s="95" t="s">
        <v>90</v>
      </c>
      <c r="B7301" s="94" t="s">
        <v>90</v>
      </c>
      <c r="C7301" s="94" t="s">
        <v>90</v>
      </c>
      <c r="D7301" s="91">
        <v>0</v>
      </c>
    </row>
    <row r="7302" spans="1:4" s="7" customFormat="1">
      <c r="A7302" s="95" t="s">
        <v>90</v>
      </c>
      <c r="B7302" s="94" t="s">
        <v>90</v>
      </c>
      <c r="C7302" s="94" t="s">
        <v>90</v>
      </c>
      <c r="D7302" s="91">
        <v>0</v>
      </c>
    </row>
    <row r="7303" spans="1:4" s="7" customFormat="1">
      <c r="A7303" s="95" t="s">
        <v>90</v>
      </c>
      <c r="B7303" s="94" t="s">
        <v>90</v>
      </c>
      <c r="C7303" s="94" t="s">
        <v>90</v>
      </c>
      <c r="D7303" s="91">
        <v>0</v>
      </c>
    </row>
    <row r="7304" spans="1:4" s="7" customFormat="1">
      <c r="A7304" s="95" t="s">
        <v>90</v>
      </c>
      <c r="B7304" s="94" t="s">
        <v>90</v>
      </c>
      <c r="C7304" s="94" t="s">
        <v>90</v>
      </c>
      <c r="D7304" s="91">
        <v>0</v>
      </c>
    </row>
    <row r="7305" spans="1:4" s="7" customFormat="1">
      <c r="A7305" s="95" t="s">
        <v>90</v>
      </c>
      <c r="B7305" s="94" t="s">
        <v>90</v>
      </c>
      <c r="C7305" s="94" t="s">
        <v>90</v>
      </c>
      <c r="D7305" s="91">
        <v>0</v>
      </c>
    </row>
    <row r="7306" spans="1:4" s="7" customFormat="1">
      <c r="A7306" s="95" t="s">
        <v>90</v>
      </c>
      <c r="B7306" s="94" t="s">
        <v>90</v>
      </c>
      <c r="C7306" s="94" t="s">
        <v>90</v>
      </c>
      <c r="D7306" s="91">
        <v>0</v>
      </c>
    </row>
    <row r="7307" spans="1:4" s="7" customFormat="1">
      <c r="A7307" s="95" t="s">
        <v>90</v>
      </c>
      <c r="B7307" s="94" t="s">
        <v>90</v>
      </c>
      <c r="C7307" s="94" t="s">
        <v>90</v>
      </c>
      <c r="D7307" s="91">
        <v>0</v>
      </c>
    </row>
    <row r="7308" spans="1:4" s="7" customFormat="1">
      <c r="A7308" s="95" t="s">
        <v>90</v>
      </c>
      <c r="B7308" s="94" t="s">
        <v>90</v>
      </c>
      <c r="C7308" s="94" t="s">
        <v>90</v>
      </c>
      <c r="D7308" s="91">
        <v>0</v>
      </c>
    </row>
    <row r="7309" spans="1:4" s="7" customFormat="1">
      <c r="A7309" s="95" t="s">
        <v>90</v>
      </c>
      <c r="B7309" s="94" t="s">
        <v>90</v>
      </c>
      <c r="C7309" s="94" t="s">
        <v>90</v>
      </c>
      <c r="D7309" s="91">
        <v>0</v>
      </c>
    </row>
    <row r="7310" spans="1:4" s="7" customFormat="1">
      <c r="A7310" s="95" t="s">
        <v>90</v>
      </c>
      <c r="B7310" s="94" t="s">
        <v>90</v>
      </c>
      <c r="C7310" s="94" t="s">
        <v>90</v>
      </c>
      <c r="D7310" s="91">
        <v>0</v>
      </c>
    </row>
    <row r="7311" spans="1:4" s="7" customFormat="1">
      <c r="A7311" s="95" t="s">
        <v>90</v>
      </c>
      <c r="B7311" s="94" t="s">
        <v>90</v>
      </c>
      <c r="C7311" s="94" t="s">
        <v>90</v>
      </c>
      <c r="D7311" s="91">
        <v>0</v>
      </c>
    </row>
    <row r="7312" spans="1:4" s="7" customFormat="1">
      <c r="A7312" s="95" t="s">
        <v>90</v>
      </c>
      <c r="B7312" s="94" t="s">
        <v>90</v>
      </c>
      <c r="C7312" s="94" t="s">
        <v>90</v>
      </c>
      <c r="D7312" s="91">
        <v>0</v>
      </c>
    </row>
    <row r="7313" spans="1:4" s="7" customFormat="1">
      <c r="A7313" s="95" t="s">
        <v>90</v>
      </c>
      <c r="B7313" s="94" t="s">
        <v>90</v>
      </c>
      <c r="C7313" s="94" t="s">
        <v>90</v>
      </c>
      <c r="D7313" s="91">
        <v>0</v>
      </c>
    </row>
    <row r="7314" spans="1:4" s="7" customFormat="1">
      <c r="A7314" s="95" t="s">
        <v>90</v>
      </c>
      <c r="B7314" s="94" t="s">
        <v>90</v>
      </c>
      <c r="C7314" s="94" t="s">
        <v>90</v>
      </c>
      <c r="D7314" s="91">
        <v>0</v>
      </c>
    </row>
    <row r="7315" spans="1:4" s="7" customFormat="1">
      <c r="A7315" s="95" t="s">
        <v>90</v>
      </c>
      <c r="B7315" s="94" t="s">
        <v>90</v>
      </c>
      <c r="C7315" s="94" t="s">
        <v>90</v>
      </c>
      <c r="D7315" s="91">
        <v>0</v>
      </c>
    </row>
    <row r="7316" spans="1:4" s="7" customFormat="1">
      <c r="A7316" s="95" t="s">
        <v>90</v>
      </c>
      <c r="B7316" s="94" t="s">
        <v>90</v>
      </c>
      <c r="C7316" s="94" t="s">
        <v>90</v>
      </c>
      <c r="D7316" s="91">
        <v>0</v>
      </c>
    </row>
    <row r="7317" spans="1:4" s="7" customFormat="1">
      <c r="A7317" s="95" t="s">
        <v>90</v>
      </c>
      <c r="B7317" s="94" t="s">
        <v>90</v>
      </c>
      <c r="C7317" s="94" t="s">
        <v>90</v>
      </c>
      <c r="D7317" s="91">
        <v>0</v>
      </c>
    </row>
    <row r="7318" spans="1:4" s="7" customFormat="1">
      <c r="A7318" s="95" t="s">
        <v>90</v>
      </c>
      <c r="B7318" s="94" t="s">
        <v>90</v>
      </c>
      <c r="C7318" s="94" t="s">
        <v>90</v>
      </c>
      <c r="D7318" s="91">
        <v>0</v>
      </c>
    </row>
    <row r="7319" spans="1:4" s="7" customFormat="1">
      <c r="A7319" s="95" t="s">
        <v>90</v>
      </c>
      <c r="B7319" s="94" t="s">
        <v>90</v>
      </c>
      <c r="C7319" s="94" t="s">
        <v>90</v>
      </c>
      <c r="D7319" s="91">
        <v>0</v>
      </c>
    </row>
    <row r="7320" spans="1:4" s="7" customFormat="1">
      <c r="A7320" s="95" t="s">
        <v>90</v>
      </c>
      <c r="B7320" s="94" t="s">
        <v>90</v>
      </c>
      <c r="C7320" s="94" t="s">
        <v>90</v>
      </c>
      <c r="D7320" s="91">
        <v>0</v>
      </c>
    </row>
    <row r="7321" spans="1:4" s="7" customFormat="1">
      <c r="A7321" s="95" t="s">
        <v>90</v>
      </c>
      <c r="B7321" s="94" t="s">
        <v>90</v>
      </c>
      <c r="C7321" s="94" t="s">
        <v>90</v>
      </c>
      <c r="D7321" s="91">
        <v>0</v>
      </c>
    </row>
    <row r="7322" spans="1:4" s="7" customFormat="1">
      <c r="A7322" s="95" t="s">
        <v>90</v>
      </c>
      <c r="B7322" s="94" t="s">
        <v>90</v>
      </c>
      <c r="C7322" s="94" t="s">
        <v>90</v>
      </c>
      <c r="D7322" s="91">
        <v>0</v>
      </c>
    </row>
    <row r="7323" spans="1:4" s="7" customFormat="1">
      <c r="A7323" s="95" t="s">
        <v>90</v>
      </c>
      <c r="B7323" s="94" t="s">
        <v>90</v>
      </c>
      <c r="C7323" s="94" t="s">
        <v>90</v>
      </c>
      <c r="D7323" s="91">
        <v>0</v>
      </c>
    </row>
    <row r="7324" spans="1:4" s="7" customFormat="1">
      <c r="A7324" s="95" t="s">
        <v>90</v>
      </c>
      <c r="B7324" s="94" t="s">
        <v>90</v>
      </c>
      <c r="C7324" s="94" t="s">
        <v>90</v>
      </c>
      <c r="D7324" s="91">
        <v>0</v>
      </c>
    </row>
    <row r="7325" spans="1:4" s="7" customFormat="1">
      <c r="A7325" s="95" t="s">
        <v>90</v>
      </c>
      <c r="B7325" s="94" t="s">
        <v>90</v>
      </c>
      <c r="C7325" s="94" t="s">
        <v>90</v>
      </c>
      <c r="D7325" s="91">
        <v>0</v>
      </c>
    </row>
    <row r="7326" spans="1:4" s="7" customFormat="1">
      <c r="A7326" s="95" t="s">
        <v>90</v>
      </c>
      <c r="B7326" s="94" t="s">
        <v>90</v>
      </c>
      <c r="C7326" s="94" t="s">
        <v>90</v>
      </c>
      <c r="D7326" s="91">
        <v>0</v>
      </c>
    </row>
    <row r="7327" spans="1:4" s="7" customFormat="1">
      <c r="A7327" s="95" t="s">
        <v>90</v>
      </c>
      <c r="B7327" s="94" t="s">
        <v>90</v>
      </c>
      <c r="C7327" s="94" t="s">
        <v>90</v>
      </c>
      <c r="D7327" s="91">
        <v>0</v>
      </c>
    </row>
    <row r="7328" spans="1:4" s="7" customFormat="1">
      <c r="A7328" s="95" t="s">
        <v>90</v>
      </c>
      <c r="B7328" s="94" t="s">
        <v>90</v>
      </c>
      <c r="C7328" s="94" t="s">
        <v>90</v>
      </c>
      <c r="D7328" s="91">
        <v>0</v>
      </c>
    </row>
    <row r="7329" spans="1:4" s="7" customFormat="1">
      <c r="A7329" s="95" t="s">
        <v>90</v>
      </c>
      <c r="B7329" s="94" t="s">
        <v>90</v>
      </c>
      <c r="C7329" s="94" t="s">
        <v>90</v>
      </c>
      <c r="D7329" s="91">
        <v>0</v>
      </c>
    </row>
    <row r="7330" spans="1:4" s="7" customFormat="1">
      <c r="A7330" s="95" t="s">
        <v>90</v>
      </c>
      <c r="B7330" s="94" t="s">
        <v>90</v>
      </c>
      <c r="C7330" s="94" t="s">
        <v>90</v>
      </c>
      <c r="D7330" s="91">
        <v>0</v>
      </c>
    </row>
    <row r="7331" spans="1:4" s="7" customFormat="1">
      <c r="A7331" s="95" t="s">
        <v>90</v>
      </c>
      <c r="B7331" s="94" t="s">
        <v>90</v>
      </c>
      <c r="C7331" s="94" t="s">
        <v>90</v>
      </c>
      <c r="D7331" s="91">
        <v>0</v>
      </c>
    </row>
    <row r="7332" spans="1:4" s="7" customFormat="1">
      <c r="A7332" s="95" t="s">
        <v>90</v>
      </c>
      <c r="B7332" s="94" t="s">
        <v>90</v>
      </c>
      <c r="C7332" s="94" t="s">
        <v>90</v>
      </c>
      <c r="D7332" s="91">
        <v>0</v>
      </c>
    </row>
    <row r="7333" spans="1:4" s="7" customFormat="1">
      <c r="A7333" s="95" t="s">
        <v>90</v>
      </c>
      <c r="B7333" s="94" t="s">
        <v>90</v>
      </c>
      <c r="C7333" s="94" t="s">
        <v>90</v>
      </c>
      <c r="D7333" s="91">
        <v>0</v>
      </c>
    </row>
    <row r="7334" spans="1:4" s="7" customFormat="1">
      <c r="A7334" s="95" t="s">
        <v>90</v>
      </c>
      <c r="B7334" s="94" t="s">
        <v>90</v>
      </c>
      <c r="C7334" s="94" t="s">
        <v>90</v>
      </c>
      <c r="D7334" s="91">
        <v>0</v>
      </c>
    </row>
    <row r="7335" spans="1:4" s="7" customFormat="1">
      <c r="A7335" s="95" t="s">
        <v>90</v>
      </c>
      <c r="B7335" s="94" t="s">
        <v>90</v>
      </c>
      <c r="C7335" s="94" t="s">
        <v>90</v>
      </c>
      <c r="D7335" s="91">
        <v>0</v>
      </c>
    </row>
    <row r="7336" spans="1:4" s="7" customFormat="1">
      <c r="A7336" s="95" t="s">
        <v>90</v>
      </c>
      <c r="B7336" s="94" t="s">
        <v>90</v>
      </c>
      <c r="C7336" s="94" t="s">
        <v>90</v>
      </c>
      <c r="D7336" s="91">
        <v>0</v>
      </c>
    </row>
    <row r="7337" spans="1:4" s="7" customFormat="1">
      <c r="A7337" s="95" t="s">
        <v>90</v>
      </c>
      <c r="B7337" s="94" t="s">
        <v>90</v>
      </c>
      <c r="C7337" s="94" t="s">
        <v>90</v>
      </c>
      <c r="D7337" s="91">
        <v>0</v>
      </c>
    </row>
    <row r="7338" spans="1:4" s="7" customFormat="1">
      <c r="A7338" s="95" t="s">
        <v>90</v>
      </c>
      <c r="B7338" s="94" t="s">
        <v>90</v>
      </c>
      <c r="C7338" s="94" t="s">
        <v>90</v>
      </c>
      <c r="D7338" s="91">
        <v>0</v>
      </c>
    </row>
    <row r="7339" spans="1:4" s="7" customFormat="1">
      <c r="A7339" s="95" t="s">
        <v>90</v>
      </c>
      <c r="B7339" s="94" t="s">
        <v>90</v>
      </c>
      <c r="C7339" s="94" t="s">
        <v>90</v>
      </c>
      <c r="D7339" s="91">
        <v>0</v>
      </c>
    </row>
    <row r="7340" spans="1:4" s="7" customFormat="1">
      <c r="A7340" s="95" t="s">
        <v>90</v>
      </c>
      <c r="B7340" s="94" t="s">
        <v>90</v>
      </c>
      <c r="C7340" s="94" t="s">
        <v>90</v>
      </c>
      <c r="D7340" s="91">
        <v>0</v>
      </c>
    </row>
    <row r="7341" spans="1:4" s="7" customFormat="1">
      <c r="A7341" s="95" t="s">
        <v>90</v>
      </c>
      <c r="B7341" s="94" t="s">
        <v>90</v>
      </c>
      <c r="C7341" s="94" t="s">
        <v>90</v>
      </c>
      <c r="D7341" s="91">
        <v>0</v>
      </c>
    </row>
    <row r="7342" spans="1:4" s="7" customFormat="1">
      <c r="A7342" s="95" t="s">
        <v>90</v>
      </c>
      <c r="B7342" s="94" t="s">
        <v>90</v>
      </c>
      <c r="C7342" s="94" t="s">
        <v>90</v>
      </c>
      <c r="D7342" s="91">
        <v>0</v>
      </c>
    </row>
    <row r="7343" spans="1:4" s="7" customFormat="1">
      <c r="A7343" s="95" t="s">
        <v>90</v>
      </c>
      <c r="B7343" s="94" t="s">
        <v>90</v>
      </c>
      <c r="C7343" s="94" t="s">
        <v>90</v>
      </c>
      <c r="D7343" s="91">
        <v>0</v>
      </c>
    </row>
    <row r="7344" spans="1:4" s="7" customFormat="1">
      <c r="A7344" s="95" t="s">
        <v>90</v>
      </c>
      <c r="B7344" s="94" t="s">
        <v>90</v>
      </c>
      <c r="C7344" s="94" t="s">
        <v>90</v>
      </c>
      <c r="D7344" s="91">
        <v>0</v>
      </c>
    </row>
    <row r="7345" spans="1:4" s="7" customFormat="1">
      <c r="A7345" s="95" t="s">
        <v>90</v>
      </c>
      <c r="B7345" s="94" t="s">
        <v>90</v>
      </c>
      <c r="C7345" s="94" t="s">
        <v>90</v>
      </c>
      <c r="D7345" s="91">
        <v>0</v>
      </c>
    </row>
    <row r="7346" spans="1:4" s="7" customFormat="1">
      <c r="A7346" s="95" t="s">
        <v>90</v>
      </c>
      <c r="B7346" s="94" t="s">
        <v>90</v>
      </c>
      <c r="C7346" s="94" t="s">
        <v>90</v>
      </c>
      <c r="D7346" s="91">
        <v>0</v>
      </c>
    </row>
    <row r="7347" spans="1:4" s="7" customFormat="1">
      <c r="A7347" s="95" t="s">
        <v>90</v>
      </c>
      <c r="B7347" s="94" t="s">
        <v>90</v>
      </c>
      <c r="C7347" s="94" t="s">
        <v>90</v>
      </c>
      <c r="D7347" s="91">
        <v>0</v>
      </c>
    </row>
    <row r="7348" spans="1:4" s="7" customFormat="1">
      <c r="A7348" s="95" t="s">
        <v>90</v>
      </c>
      <c r="B7348" s="94" t="s">
        <v>90</v>
      </c>
      <c r="C7348" s="94" t="s">
        <v>90</v>
      </c>
      <c r="D7348" s="91">
        <v>0</v>
      </c>
    </row>
    <row r="7349" spans="1:4" s="7" customFormat="1">
      <c r="A7349" s="95" t="s">
        <v>90</v>
      </c>
      <c r="B7349" s="94" t="s">
        <v>90</v>
      </c>
      <c r="C7349" s="94" t="s">
        <v>90</v>
      </c>
      <c r="D7349" s="91">
        <v>0</v>
      </c>
    </row>
    <row r="7350" spans="1:4" s="7" customFormat="1">
      <c r="A7350" s="95" t="s">
        <v>90</v>
      </c>
      <c r="B7350" s="94" t="s">
        <v>90</v>
      </c>
      <c r="C7350" s="94" t="s">
        <v>90</v>
      </c>
      <c r="D7350" s="91">
        <v>0</v>
      </c>
    </row>
    <row r="7351" spans="1:4" s="7" customFormat="1">
      <c r="A7351" s="95" t="s">
        <v>90</v>
      </c>
      <c r="B7351" s="94" t="s">
        <v>90</v>
      </c>
      <c r="C7351" s="94" t="s">
        <v>90</v>
      </c>
      <c r="D7351" s="91">
        <v>0</v>
      </c>
    </row>
    <row r="7352" spans="1:4" s="7" customFormat="1">
      <c r="A7352" s="95" t="s">
        <v>90</v>
      </c>
      <c r="B7352" s="94" t="s">
        <v>90</v>
      </c>
      <c r="C7352" s="94" t="s">
        <v>90</v>
      </c>
      <c r="D7352" s="91">
        <v>0</v>
      </c>
    </row>
    <row r="7353" spans="1:4" s="7" customFormat="1">
      <c r="A7353" s="95" t="s">
        <v>90</v>
      </c>
      <c r="B7353" s="94" t="s">
        <v>90</v>
      </c>
      <c r="C7353" s="94" t="s">
        <v>90</v>
      </c>
      <c r="D7353" s="91">
        <v>0</v>
      </c>
    </row>
    <row r="7354" spans="1:4" s="7" customFormat="1">
      <c r="A7354" s="95" t="s">
        <v>90</v>
      </c>
      <c r="B7354" s="94" t="s">
        <v>90</v>
      </c>
      <c r="C7354" s="94" t="s">
        <v>90</v>
      </c>
      <c r="D7354" s="91">
        <v>0</v>
      </c>
    </row>
    <row r="7355" spans="1:4" s="7" customFormat="1">
      <c r="A7355" s="95" t="s">
        <v>90</v>
      </c>
      <c r="B7355" s="94" t="s">
        <v>90</v>
      </c>
      <c r="C7355" s="94" t="s">
        <v>90</v>
      </c>
      <c r="D7355" s="91">
        <v>0</v>
      </c>
    </row>
    <row r="7356" spans="1:4" s="7" customFormat="1">
      <c r="A7356" s="95" t="s">
        <v>90</v>
      </c>
      <c r="B7356" s="94" t="s">
        <v>90</v>
      </c>
      <c r="C7356" s="94" t="s">
        <v>90</v>
      </c>
      <c r="D7356" s="91">
        <v>0</v>
      </c>
    </row>
    <row r="7357" spans="1:4" s="7" customFormat="1">
      <c r="A7357" s="95" t="s">
        <v>90</v>
      </c>
      <c r="B7357" s="94" t="s">
        <v>90</v>
      </c>
      <c r="C7357" s="94" t="s">
        <v>90</v>
      </c>
      <c r="D7357" s="91">
        <v>0</v>
      </c>
    </row>
    <row r="7358" spans="1:4" s="7" customFormat="1">
      <c r="A7358" s="95" t="s">
        <v>90</v>
      </c>
      <c r="B7358" s="94" t="s">
        <v>90</v>
      </c>
      <c r="C7358" s="94" t="s">
        <v>90</v>
      </c>
      <c r="D7358" s="91">
        <v>0</v>
      </c>
    </row>
    <row r="7359" spans="1:4" s="7" customFormat="1">
      <c r="A7359" s="95" t="s">
        <v>90</v>
      </c>
      <c r="B7359" s="94" t="s">
        <v>90</v>
      </c>
      <c r="C7359" s="94" t="s">
        <v>90</v>
      </c>
      <c r="D7359" s="91">
        <v>0</v>
      </c>
    </row>
    <row r="7360" spans="1:4" s="7" customFormat="1">
      <c r="A7360" s="95" t="s">
        <v>90</v>
      </c>
      <c r="B7360" s="94" t="s">
        <v>90</v>
      </c>
      <c r="C7360" s="94" t="s">
        <v>90</v>
      </c>
      <c r="D7360" s="91">
        <v>0</v>
      </c>
    </row>
    <row r="7361" spans="1:4" s="7" customFormat="1">
      <c r="A7361" s="95" t="s">
        <v>90</v>
      </c>
      <c r="B7361" s="94" t="s">
        <v>90</v>
      </c>
      <c r="C7361" s="94" t="s">
        <v>90</v>
      </c>
      <c r="D7361" s="91">
        <v>0</v>
      </c>
    </row>
    <row r="7362" spans="1:4" s="7" customFormat="1">
      <c r="A7362" s="95" t="s">
        <v>90</v>
      </c>
      <c r="B7362" s="94" t="s">
        <v>90</v>
      </c>
      <c r="C7362" s="94" t="s">
        <v>90</v>
      </c>
      <c r="D7362" s="91">
        <v>0</v>
      </c>
    </row>
    <row r="7363" spans="1:4" s="7" customFormat="1">
      <c r="A7363" s="95" t="s">
        <v>90</v>
      </c>
      <c r="B7363" s="94" t="s">
        <v>90</v>
      </c>
      <c r="C7363" s="94" t="s">
        <v>90</v>
      </c>
      <c r="D7363" s="91">
        <v>0</v>
      </c>
    </row>
    <row r="7364" spans="1:4" s="7" customFormat="1">
      <c r="A7364" s="95" t="s">
        <v>90</v>
      </c>
      <c r="B7364" s="94" t="s">
        <v>90</v>
      </c>
      <c r="C7364" s="94" t="s">
        <v>90</v>
      </c>
      <c r="D7364" s="91">
        <v>0</v>
      </c>
    </row>
    <row r="7365" spans="1:4" s="7" customFormat="1">
      <c r="A7365" s="95" t="s">
        <v>90</v>
      </c>
      <c r="B7365" s="94" t="s">
        <v>90</v>
      </c>
      <c r="C7365" s="94" t="s">
        <v>90</v>
      </c>
      <c r="D7365" s="91">
        <v>0</v>
      </c>
    </row>
    <row r="7366" spans="1:4" s="7" customFormat="1">
      <c r="A7366" s="95" t="s">
        <v>90</v>
      </c>
      <c r="B7366" s="94" t="s">
        <v>90</v>
      </c>
      <c r="C7366" s="94" t="s">
        <v>90</v>
      </c>
      <c r="D7366" s="91">
        <v>0</v>
      </c>
    </row>
    <row r="7367" spans="1:4" s="7" customFormat="1">
      <c r="A7367" s="95" t="s">
        <v>90</v>
      </c>
      <c r="B7367" s="94" t="s">
        <v>90</v>
      </c>
      <c r="C7367" s="94" t="s">
        <v>90</v>
      </c>
      <c r="D7367" s="91">
        <v>0</v>
      </c>
    </row>
    <row r="7368" spans="1:4" s="7" customFormat="1">
      <c r="A7368" s="95" t="s">
        <v>90</v>
      </c>
      <c r="B7368" s="94" t="s">
        <v>90</v>
      </c>
      <c r="C7368" s="94" t="s">
        <v>90</v>
      </c>
      <c r="D7368" s="91">
        <v>0</v>
      </c>
    </row>
    <row r="7369" spans="1:4" s="7" customFormat="1">
      <c r="A7369" s="95" t="s">
        <v>90</v>
      </c>
      <c r="B7369" s="94" t="s">
        <v>90</v>
      </c>
      <c r="C7369" s="94" t="s">
        <v>90</v>
      </c>
      <c r="D7369" s="91">
        <v>0</v>
      </c>
    </row>
    <row r="7370" spans="1:4" s="7" customFormat="1">
      <c r="A7370" s="95" t="s">
        <v>90</v>
      </c>
      <c r="B7370" s="94" t="s">
        <v>90</v>
      </c>
      <c r="C7370" s="94" t="s">
        <v>90</v>
      </c>
      <c r="D7370" s="91">
        <v>0</v>
      </c>
    </row>
    <row r="7371" spans="1:4" s="7" customFormat="1">
      <c r="A7371" s="95" t="s">
        <v>90</v>
      </c>
      <c r="B7371" s="94" t="s">
        <v>90</v>
      </c>
      <c r="C7371" s="94" t="s">
        <v>90</v>
      </c>
      <c r="D7371" s="91">
        <v>0</v>
      </c>
    </row>
    <row r="7372" spans="1:4" s="7" customFormat="1">
      <c r="A7372" s="95" t="s">
        <v>90</v>
      </c>
      <c r="B7372" s="94" t="s">
        <v>90</v>
      </c>
      <c r="C7372" s="94" t="s">
        <v>90</v>
      </c>
      <c r="D7372" s="91">
        <v>0</v>
      </c>
    </row>
    <row r="7373" spans="1:4" s="7" customFormat="1">
      <c r="A7373" s="95" t="s">
        <v>90</v>
      </c>
      <c r="B7373" s="94" t="s">
        <v>90</v>
      </c>
      <c r="C7373" s="94" t="s">
        <v>90</v>
      </c>
      <c r="D7373" s="91">
        <v>0</v>
      </c>
    </row>
    <row r="7374" spans="1:4" s="7" customFormat="1">
      <c r="A7374" s="95" t="s">
        <v>90</v>
      </c>
      <c r="B7374" s="94" t="s">
        <v>90</v>
      </c>
      <c r="C7374" s="94" t="s">
        <v>90</v>
      </c>
      <c r="D7374" s="91">
        <v>0</v>
      </c>
    </row>
    <row r="7375" spans="1:4" s="7" customFormat="1">
      <c r="A7375" s="95" t="s">
        <v>90</v>
      </c>
      <c r="B7375" s="94" t="s">
        <v>90</v>
      </c>
      <c r="C7375" s="94" t="s">
        <v>90</v>
      </c>
      <c r="D7375" s="91">
        <v>0</v>
      </c>
    </row>
    <row r="7376" spans="1:4" s="7" customFormat="1">
      <c r="A7376" s="95" t="s">
        <v>90</v>
      </c>
      <c r="B7376" s="94" t="s">
        <v>90</v>
      </c>
      <c r="C7376" s="94" t="s">
        <v>90</v>
      </c>
      <c r="D7376" s="91">
        <v>0</v>
      </c>
    </row>
    <row r="7377" spans="1:4" s="7" customFormat="1">
      <c r="A7377" s="95" t="s">
        <v>90</v>
      </c>
      <c r="B7377" s="94" t="s">
        <v>90</v>
      </c>
      <c r="C7377" s="94" t="s">
        <v>90</v>
      </c>
      <c r="D7377" s="91">
        <v>0</v>
      </c>
    </row>
    <row r="7378" spans="1:4" s="7" customFormat="1">
      <c r="A7378" s="95" t="s">
        <v>90</v>
      </c>
      <c r="B7378" s="94" t="s">
        <v>90</v>
      </c>
      <c r="C7378" s="94" t="s">
        <v>90</v>
      </c>
      <c r="D7378" s="91">
        <v>0</v>
      </c>
    </row>
    <row r="7379" spans="1:4" s="7" customFormat="1">
      <c r="A7379" s="95" t="s">
        <v>90</v>
      </c>
      <c r="B7379" s="94" t="s">
        <v>90</v>
      </c>
      <c r="C7379" s="94" t="s">
        <v>90</v>
      </c>
      <c r="D7379" s="91">
        <v>0</v>
      </c>
    </row>
    <row r="7380" spans="1:4" s="7" customFormat="1">
      <c r="A7380" s="95" t="s">
        <v>90</v>
      </c>
      <c r="B7380" s="94" t="s">
        <v>90</v>
      </c>
      <c r="C7380" s="94" t="s">
        <v>90</v>
      </c>
      <c r="D7380" s="91">
        <v>0</v>
      </c>
    </row>
    <row r="7381" spans="1:4" s="7" customFormat="1">
      <c r="A7381" s="95" t="s">
        <v>90</v>
      </c>
      <c r="B7381" s="94" t="s">
        <v>90</v>
      </c>
      <c r="C7381" s="94" t="s">
        <v>90</v>
      </c>
      <c r="D7381" s="91">
        <v>0</v>
      </c>
    </row>
    <row r="7382" spans="1:4" s="7" customFormat="1">
      <c r="A7382" s="95" t="s">
        <v>90</v>
      </c>
      <c r="B7382" s="94" t="s">
        <v>90</v>
      </c>
      <c r="C7382" s="94" t="s">
        <v>90</v>
      </c>
      <c r="D7382" s="91">
        <v>0</v>
      </c>
    </row>
    <row r="7383" spans="1:4" s="7" customFormat="1">
      <c r="A7383" s="95" t="s">
        <v>90</v>
      </c>
      <c r="B7383" s="94" t="s">
        <v>90</v>
      </c>
      <c r="C7383" s="94" t="s">
        <v>90</v>
      </c>
      <c r="D7383" s="91">
        <v>0</v>
      </c>
    </row>
    <row r="7384" spans="1:4" s="7" customFormat="1">
      <c r="A7384" s="95" t="s">
        <v>90</v>
      </c>
      <c r="B7384" s="94" t="s">
        <v>90</v>
      </c>
      <c r="C7384" s="94" t="s">
        <v>90</v>
      </c>
      <c r="D7384" s="91">
        <v>0</v>
      </c>
    </row>
    <row r="7385" spans="1:4" s="7" customFormat="1">
      <c r="A7385" s="95" t="s">
        <v>90</v>
      </c>
      <c r="B7385" s="94" t="s">
        <v>90</v>
      </c>
      <c r="C7385" s="94" t="s">
        <v>90</v>
      </c>
      <c r="D7385" s="91">
        <v>0</v>
      </c>
    </row>
    <row r="7386" spans="1:4" s="7" customFormat="1">
      <c r="A7386" s="95" t="s">
        <v>90</v>
      </c>
      <c r="B7386" s="94" t="s">
        <v>90</v>
      </c>
      <c r="C7386" s="94" t="s">
        <v>90</v>
      </c>
      <c r="D7386" s="91">
        <v>0</v>
      </c>
    </row>
    <row r="7387" spans="1:4" s="7" customFormat="1">
      <c r="A7387" s="95" t="s">
        <v>90</v>
      </c>
      <c r="B7387" s="94" t="s">
        <v>90</v>
      </c>
      <c r="C7387" s="94" t="s">
        <v>90</v>
      </c>
      <c r="D7387" s="91">
        <v>0</v>
      </c>
    </row>
    <row r="7388" spans="1:4" s="7" customFormat="1">
      <c r="A7388" s="95" t="s">
        <v>90</v>
      </c>
      <c r="B7388" s="94" t="s">
        <v>90</v>
      </c>
      <c r="C7388" s="94" t="s">
        <v>90</v>
      </c>
      <c r="D7388" s="91">
        <v>0</v>
      </c>
    </row>
    <row r="7389" spans="1:4" s="7" customFormat="1">
      <c r="A7389" s="95" t="s">
        <v>90</v>
      </c>
      <c r="B7389" s="94" t="s">
        <v>90</v>
      </c>
      <c r="C7389" s="94" t="s">
        <v>90</v>
      </c>
      <c r="D7389" s="91">
        <v>0</v>
      </c>
    </row>
    <row r="7390" spans="1:4" s="7" customFormat="1">
      <c r="A7390" s="95" t="s">
        <v>90</v>
      </c>
      <c r="B7390" s="94" t="s">
        <v>90</v>
      </c>
      <c r="C7390" s="94" t="s">
        <v>90</v>
      </c>
      <c r="D7390" s="91">
        <v>0</v>
      </c>
    </row>
    <row r="7391" spans="1:4" s="7" customFormat="1">
      <c r="A7391" s="95" t="s">
        <v>90</v>
      </c>
      <c r="B7391" s="94" t="s">
        <v>90</v>
      </c>
      <c r="C7391" s="94" t="s">
        <v>90</v>
      </c>
      <c r="D7391" s="91">
        <v>0</v>
      </c>
    </row>
    <row r="7392" spans="1:4" s="7" customFormat="1">
      <c r="A7392" s="95" t="s">
        <v>90</v>
      </c>
      <c r="B7392" s="94" t="s">
        <v>90</v>
      </c>
      <c r="C7392" s="94" t="s">
        <v>90</v>
      </c>
      <c r="D7392" s="91">
        <v>0</v>
      </c>
    </row>
    <row r="7393" spans="1:4" s="7" customFormat="1">
      <c r="A7393" s="95" t="s">
        <v>90</v>
      </c>
      <c r="B7393" s="94" t="s">
        <v>90</v>
      </c>
      <c r="C7393" s="94" t="s">
        <v>90</v>
      </c>
      <c r="D7393" s="91">
        <v>0</v>
      </c>
    </row>
    <row r="7394" spans="1:4" s="7" customFormat="1">
      <c r="A7394" s="95" t="s">
        <v>90</v>
      </c>
      <c r="B7394" s="94" t="s">
        <v>90</v>
      </c>
      <c r="C7394" s="94" t="s">
        <v>90</v>
      </c>
      <c r="D7394" s="91">
        <v>0</v>
      </c>
    </row>
    <row r="7395" spans="1:4" s="7" customFormat="1">
      <c r="A7395" s="95" t="s">
        <v>90</v>
      </c>
      <c r="B7395" s="94" t="s">
        <v>90</v>
      </c>
      <c r="C7395" s="94" t="s">
        <v>90</v>
      </c>
      <c r="D7395" s="91">
        <v>0</v>
      </c>
    </row>
    <row r="7396" spans="1:4" s="7" customFormat="1">
      <c r="A7396" s="95" t="s">
        <v>90</v>
      </c>
      <c r="B7396" s="94" t="s">
        <v>90</v>
      </c>
      <c r="C7396" s="94" t="s">
        <v>90</v>
      </c>
      <c r="D7396" s="91">
        <v>0</v>
      </c>
    </row>
    <row r="7397" spans="1:4" s="7" customFormat="1">
      <c r="A7397" s="95" t="s">
        <v>90</v>
      </c>
      <c r="B7397" s="94" t="s">
        <v>90</v>
      </c>
      <c r="C7397" s="94" t="s">
        <v>90</v>
      </c>
      <c r="D7397" s="91">
        <v>0</v>
      </c>
    </row>
    <row r="7398" spans="1:4" s="7" customFormat="1">
      <c r="A7398" s="95" t="s">
        <v>90</v>
      </c>
      <c r="B7398" s="94" t="s">
        <v>90</v>
      </c>
      <c r="C7398" s="94" t="s">
        <v>90</v>
      </c>
      <c r="D7398" s="91">
        <v>0</v>
      </c>
    </row>
    <row r="7399" spans="1:4" s="7" customFormat="1">
      <c r="A7399" s="95" t="s">
        <v>90</v>
      </c>
      <c r="B7399" s="94" t="s">
        <v>90</v>
      </c>
      <c r="C7399" s="94" t="s">
        <v>90</v>
      </c>
      <c r="D7399" s="91">
        <v>0</v>
      </c>
    </row>
    <row r="7400" spans="1:4" s="7" customFormat="1">
      <c r="A7400" s="95" t="s">
        <v>90</v>
      </c>
      <c r="B7400" s="94" t="s">
        <v>90</v>
      </c>
      <c r="C7400" s="94" t="s">
        <v>90</v>
      </c>
      <c r="D7400" s="91">
        <v>0</v>
      </c>
    </row>
    <row r="7401" spans="1:4" s="7" customFormat="1">
      <c r="A7401" s="95" t="s">
        <v>90</v>
      </c>
      <c r="B7401" s="94" t="s">
        <v>90</v>
      </c>
      <c r="C7401" s="94" t="s">
        <v>90</v>
      </c>
      <c r="D7401" s="91">
        <v>0</v>
      </c>
    </row>
    <row r="7402" spans="1:4" s="7" customFormat="1">
      <c r="A7402" s="95" t="s">
        <v>90</v>
      </c>
      <c r="B7402" s="94" t="s">
        <v>90</v>
      </c>
      <c r="C7402" s="94" t="s">
        <v>90</v>
      </c>
      <c r="D7402" s="91">
        <v>0</v>
      </c>
    </row>
    <row r="7403" spans="1:4" s="7" customFormat="1">
      <c r="A7403" s="95" t="s">
        <v>90</v>
      </c>
      <c r="B7403" s="94" t="s">
        <v>90</v>
      </c>
      <c r="C7403" s="94" t="s">
        <v>90</v>
      </c>
      <c r="D7403" s="91">
        <v>0</v>
      </c>
    </row>
    <row r="7404" spans="1:4" s="7" customFormat="1">
      <c r="A7404" s="95" t="s">
        <v>90</v>
      </c>
      <c r="B7404" s="94" t="s">
        <v>90</v>
      </c>
      <c r="C7404" s="94" t="s">
        <v>90</v>
      </c>
      <c r="D7404" s="91">
        <v>0</v>
      </c>
    </row>
    <row r="7405" spans="1:4" s="7" customFormat="1">
      <c r="A7405" s="95" t="s">
        <v>90</v>
      </c>
      <c r="B7405" s="94" t="s">
        <v>90</v>
      </c>
      <c r="C7405" s="94" t="s">
        <v>90</v>
      </c>
      <c r="D7405" s="91">
        <v>0</v>
      </c>
    </row>
    <row r="7406" spans="1:4" s="7" customFormat="1">
      <c r="A7406" s="95" t="s">
        <v>90</v>
      </c>
      <c r="B7406" s="94" t="s">
        <v>90</v>
      </c>
      <c r="C7406" s="94" t="s">
        <v>90</v>
      </c>
      <c r="D7406" s="91">
        <v>0</v>
      </c>
    </row>
    <row r="7407" spans="1:4" s="7" customFormat="1">
      <c r="A7407" s="95" t="s">
        <v>90</v>
      </c>
      <c r="B7407" s="94" t="s">
        <v>90</v>
      </c>
      <c r="C7407" s="94" t="s">
        <v>90</v>
      </c>
      <c r="D7407" s="91">
        <v>0</v>
      </c>
    </row>
    <row r="7408" spans="1:4" s="7" customFormat="1">
      <c r="A7408" s="95" t="s">
        <v>90</v>
      </c>
      <c r="B7408" s="94" t="s">
        <v>90</v>
      </c>
      <c r="C7408" s="94" t="s">
        <v>90</v>
      </c>
      <c r="D7408" s="91">
        <v>0</v>
      </c>
    </row>
    <row r="7409" spans="1:4" s="7" customFormat="1">
      <c r="A7409" s="95" t="s">
        <v>90</v>
      </c>
      <c r="B7409" s="94" t="s">
        <v>90</v>
      </c>
      <c r="C7409" s="94" t="s">
        <v>90</v>
      </c>
      <c r="D7409" s="91">
        <v>0</v>
      </c>
    </row>
    <row r="7410" spans="1:4" s="7" customFormat="1">
      <c r="A7410" s="95" t="s">
        <v>90</v>
      </c>
      <c r="B7410" s="94" t="s">
        <v>90</v>
      </c>
      <c r="C7410" s="94" t="s">
        <v>90</v>
      </c>
      <c r="D7410" s="91">
        <v>0</v>
      </c>
    </row>
    <row r="7411" spans="1:4" s="7" customFormat="1">
      <c r="A7411" s="95" t="s">
        <v>90</v>
      </c>
      <c r="B7411" s="94" t="s">
        <v>90</v>
      </c>
      <c r="C7411" s="94" t="s">
        <v>90</v>
      </c>
      <c r="D7411" s="91">
        <v>0</v>
      </c>
    </row>
    <row r="7412" spans="1:4" s="7" customFormat="1">
      <c r="A7412" s="95" t="s">
        <v>90</v>
      </c>
      <c r="B7412" s="94" t="s">
        <v>90</v>
      </c>
      <c r="C7412" s="94" t="s">
        <v>90</v>
      </c>
      <c r="D7412" s="91">
        <v>0</v>
      </c>
    </row>
    <row r="7413" spans="1:4" s="7" customFormat="1">
      <c r="A7413" s="95" t="s">
        <v>90</v>
      </c>
      <c r="B7413" s="94" t="s">
        <v>90</v>
      </c>
      <c r="C7413" s="94" t="s">
        <v>90</v>
      </c>
      <c r="D7413" s="91">
        <v>0</v>
      </c>
    </row>
    <row r="7414" spans="1:4" s="7" customFormat="1">
      <c r="A7414" s="95" t="s">
        <v>90</v>
      </c>
      <c r="B7414" s="94" t="s">
        <v>90</v>
      </c>
      <c r="C7414" s="94" t="s">
        <v>90</v>
      </c>
      <c r="D7414" s="91">
        <v>0</v>
      </c>
    </row>
    <row r="7415" spans="1:4" s="7" customFormat="1">
      <c r="A7415" s="95" t="s">
        <v>90</v>
      </c>
      <c r="B7415" s="94" t="s">
        <v>90</v>
      </c>
      <c r="C7415" s="94" t="s">
        <v>90</v>
      </c>
      <c r="D7415" s="91">
        <v>0</v>
      </c>
    </row>
    <row r="7416" spans="1:4" s="7" customFormat="1">
      <c r="A7416" s="95" t="s">
        <v>90</v>
      </c>
      <c r="B7416" s="94" t="s">
        <v>90</v>
      </c>
      <c r="C7416" s="94" t="s">
        <v>90</v>
      </c>
      <c r="D7416" s="91">
        <v>0</v>
      </c>
    </row>
    <row r="7417" spans="1:4" s="7" customFormat="1">
      <c r="A7417" s="95" t="s">
        <v>90</v>
      </c>
      <c r="B7417" s="94" t="s">
        <v>90</v>
      </c>
      <c r="C7417" s="94" t="s">
        <v>90</v>
      </c>
      <c r="D7417" s="91">
        <v>0</v>
      </c>
    </row>
    <row r="7418" spans="1:4" s="7" customFormat="1">
      <c r="A7418" s="95" t="s">
        <v>90</v>
      </c>
      <c r="B7418" s="94" t="s">
        <v>90</v>
      </c>
      <c r="C7418" s="94" t="s">
        <v>90</v>
      </c>
      <c r="D7418" s="91">
        <v>0</v>
      </c>
    </row>
    <row r="7419" spans="1:4" s="7" customFormat="1">
      <c r="A7419" s="95" t="s">
        <v>90</v>
      </c>
      <c r="B7419" s="94" t="s">
        <v>90</v>
      </c>
      <c r="C7419" s="94" t="s">
        <v>90</v>
      </c>
      <c r="D7419" s="91">
        <v>0</v>
      </c>
    </row>
    <row r="7420" spans="1:4" s="7" customFormat="1">
      <c r="A7420" s="95" t="s">
        <v>90</v>
      </c>
      <c r="B7420" s="94" t="s">
        <v>90</v>
      </c>
      <c r="C7420" s="94" t="s">
        <v>90</v>
      </c>
      <c r="D7420" s="91">
        <v>0</v>
      </c>
    </row>
    <row r="7421" spans="1:4" s="7" customFormat="1">
      <c r="A7421" s="95" t="s">
        <v>90</v>
      </c>
      <c r="B7421" s="94" t="s">
        <v>90</v>
      </c>
      <c r="C7421" s="94" t="s">
        <v>90</v>
      </c>
      <c r="D7421" s="91">
        <v>0</v>
      </c>
    </row>
    <row r="7422" spans="1:4" s="7" customFormat="1">
      <c r="A7422" s="95" t="s">
        <v>90</v>
      </c>
      <c r="B7422" s="94" t="s">
        <v>90</v>
      </c>
      <c r="C7422" s="94" t="s">
        <v>90</v>
      </c>
      <c r="D7422" s="91">
        <v>0</v>
      </c>
    </row>
    <row r="7423" spans="1:4" s="7" customFormat="1">
      <c r="A7423" s="95" t="s">
        <v>90</v>
      </c>
      <c r="B7423" s="94" t="s">
        <v>90</v>
      </c>
      <c r="C7423" s="94" t="s">
        <v>90</v>
      </c>
      <c r="D7423" s="91">
        <v>0</v>
      </c>
    </row>
    <row r="7424" spans="1:4" s="7" customFormat="1">
      <c r="A7424" s="95" t="s">
        <v>90</v>
      </c>
      <c r="B7424" s="94" t="s">
        <v>90</v>
      </c>
      <c r="C7424" s="94" t="s">
        <v>90</v>
      </c>
      <c r="D7424" s="91">
        <v>0</v>
      </c>
    </row>
    <row r="7425" spans="1:4" s="7" customFormat="1">
      <c r="A7425" s="95" t="s">
        <v>90</v>
      </c>
      <c r="B7425" s="94" t="s">
        <v>90</v>
      </c>
      <c r="C7425" s="94" t="s">
        <v>90</v>
      </c>
      <c r="D7425" s="91">
        <v>0</v>
      </c>
    </row>
    <row r="7426" spans="1:4" s="7" customFormat="1">
      <c r="A7426" s="95" t="s">
        <v>90</v>
      </c>
      <c r="B7426" s="94" t="s">
        <v>90</v>
      </c>
      <c r="C7426" s="94" t="s">
        <v>90</v>
      </c>
      <c r="D7426" s="91">
        <v>0</v>
      </c>
    </row>
    <row r="7427" spans="1:4" s="7" customFormat="1">
      <c r="A7427" s="95" t="s">
        <v>90</v>
      </c>
      <c r="B7427" s="94" t="s">
        <v>90</v>
      </c>
      <c r="C7427" s="94" t="s">
        <v>90</v>
      </c>
      <c r="D7427" s="91">
        <v>0</v>
      </c>
    </row>
    <row r="7428" spans="1:4" s="7" customFormat="1">
      <c r="A7428" s="95" t="s">
        <v>90</v>
      </c>
      <c r="B7428" s="94" t="s">
        <v>90</v>
      </c>
      <c r="C7428" s="94" t="s">
        <v>90</v>
      </c>
      <c r="D7428" s="91">
        <v>0</v>
      </c>
    </row>
    <row r="7429" spans="1:4" s="7" customFormat="1">
      <c r="A7429" s="95" t="s">
        <v>90</v>
      </c>
      <c r="B7429" s="94" t="s">
        <v>90</v>
      </c>
      <c r="C7429" s="94" t="s">
        <v>90</v>
      </c>
      <c r="D7429" s="91">
        <v>0</v>
      </c>
    </row>
    <row r="7430" spans="1:4" s="7" customFormat="1">
      <c r="A7430" s="95" t="s">
        <v>90</v>
      </c>
      <c r="B7430" s="94" t="s">
        <v>90</v>
      </c>
      <c r="C7430" s="94" t="s">
        <v>90</v>
      </c>
      <c r="D7430" s="91">
        <v>0</v>
      </c>
    </row>
    <row r="7431" spans="1:4" s="7" customFormat="1">
      <c r="A7431" s="95" t="s">
        <v>90</v>
      </c>
      <c r="B7431" s="94" t="s">
        <v>90</v>
      </c>
      <c r="C7431" s="94" t="s">
        <v>90</v>
      </c>
      <c r="D7431" s="91">
        <v>0</v>
      </c>
    </row>
    <row r="7432" spans="1:4" s="7" customFormat="1">
      <c r="A7432" s="95" t="s">
        <v>90</v>
      </c>
      <c r="B7432" s="94" t="s">
        <v>90</v>
      </c>
      <c r="C7432" s="94" t="s">
        <v>90</v>
      </c>
      <c r="D7432" s="91">
        <v>0</v>
      </c>
    </row>
    <row r="7433" spans="1:4" s="7" customFormat="1">
      <c r="A7433" s="95" t="s">
        <v>90</v>
      </c>
      <c r="B7433" s="94" t="s">
        <v>90</v>
      </c>
      <c r="C7433" s="94" t="s">
        <v>90</v>
      </c>
      <c r="D7433" s="91">
        <v>0</v>
      </c>
    </row>
    <row r="7434" spans="1:4" s="7" customFormat="1">
      <c r="A7434" s="95" t="s">
        <v>90</v>
      </c>
      <c r="B7434" s="94" t="s">
        <v>90</v>
      </c>
      <c r="C7434" s="94" t="s">
        <v>90</v>
      </c>
      <c r="D7434" s="91">
        <v>0</v>
      </c>
    </row>
    <row r="7435" spans="1:4" s="7" customFormat="1">
      <c r="A7435" s="95" t="s">
        <v>90</v>
      </c>
      <c r="B7435" s="94" t="s">
        <v>90</v>
      </c>
      <c r="C7435" s="94" t="s">
        <v>90</v>
      </c>
      <c r="D7435" s="91">
        <v>0</v>
      </c>
    </row>
    <row r="7436" spans="1:4" s="7" customFormat="1">
      <c r="A7436" s="95" t="s">
        <v>90</v>
      </c>
      <c r="B7436" s="94" t="s">
        <v>90</v>
      </c>
      <c r="C7436" s="94" t="s">
        <v>90</v>
      </c>
      <c r="D7436" s="91">
        <v>0</v>
      </c>
    </row>
    <row r="7437" spans="1:4" s="7" customFormat="1">
      <c r="A7437" s="95" t="s">
        <v>90</v>
      </c>
      <c r="B7437" s="94" t="s">
        <v>90</v>
      </c>
      <c r="C7437" s="94" t="s">
        <v>90</v>
      </c>
      <c r="D7437" s="91">
        <v>0</v>
      </c>
    </row>
    <row r="7438" spans="1:4" s="7" customFormat="1">
      <c r="A7438" s="95" t="s">
        <v>90</v>
      </c>
      <c r="B7438" s="94" t="s">
        <v>90</v>
      </c>
      <c r="C7438" s="94" t="s">
        <v>90</v>
      </c>
      <c r="D7438" s="91">
        <v>0</v>
      </c>
    </row>
    <row r="7439" spans="1:4" s="7" customFormat="1">
      <c r="A7439" s="95" t="s">
        <v>90</v>
      </c>
      <c r="B7439" s="94" t="s">
        <v>90</v>
      </c>
      <c r="C7439" s="94" t="s">
        <v>90</v>
      </c>
      <c r="D7439" s="91">
        <v>0</v>
      </c>
    </row>
    <row r="7440" spans="1:4" s="7" customFormat="1">
      <c r="A7440" s="95" t="s">
        <v>90</v>
      </c>
      <c r="B7440" s="94" t="s">
        <v>90</v>
      </c>
      <c r="C7440" s="94" t="s">
        <v>90</v>
      </c>
      <c r="D7440" s="91">
        <v>0</v>
      </c>
    </row>
    <row r="7441" spans="1:4" s="7" customFormat="1">
      <c r="A7441" s="95" t="s">
        <v>90</v>
      </c>
      <c r="B7441" s="94" t="s">
        <v>90</v>
      </c>
      <c r="C7441" s="94" t="s">
        <v>90</v>
      </c>
      <c r="D7441" s="91">
        <v>0</v>
      </c>
    </row>
    <row r="7442" spans="1:4" s="7" customFormat="1">
      <c r="A7442" s="95" t="s">
        <v>90</v>
      </c>
      <c r="B7442" s="94" t="s">
        <v>90</v>
      </c>
      <c r="C7442" s="94" t="s">
        <v>90</v>
      </c>
      <c r="D7442" s="91">
        <v>0</v>
      </c>
    </row>
    <row r="7443" spans="1:4" s="7" customFormat="1">
      <c r="A7443" s="95" t="s">
        <v>90</v>
      </c>
      <c r="B7443" s="94" t="s">
        <v>90</v>
      </c>
      <c r="C7443" s="94" t="s">
        <v>90</v>
      </c>
      <c r="D7443" s="91">
        <v>0</v>
      </c>
    </row>
    <row r="7444" spans="1:4" s="7" customFormat="1">
      <c r="A7444" s="95" t="s">
        <v>90</v>
      </c>
      <c r="B7444" s="94" t="s">
        <v>90</v>
      </c>
      <c r="C7444" s="94" t="s">
        <v>90</v>
      </c>
      <c r="D7444" s="91">
        <v>0</v>
      </c>
    </row>
    <row r="7445" spans="1:4" s="7" customFormat="1">
      <c r="A7445" s="95" t="s">
        <v>90</v>
      </c>
      <c r="B7445" s="94" t="s">
        <v>90</v>
      </c>
      <c r="C7445" s="94" t="s">
        <v>90</v>
      </c>
      <c r="D7445" s="91">
        <v>0</v>
      </c>
    </row>
    <row r="7446" spans="1:4" s="7" customFormat="1">
      <c r="A7446" s="95" t="s">
        <v>90</v>
      </c>
      <c r="B7446" s="94" t="s">
        <v>90</v>
      </c>
      <c r="C7446" s="94" t="s">
        <v>90</v>
      </c>
      <c r="D7446" s="91">
        <v>0</v>
      </c>
    </row>
    <row r="7447" spans="1:4" s="7" customFormat="1">
      <c r="A7447" s="95" t="s">
        <v>90</v>
      </c>
      <c r="B7447" s="94" t="s">
        <v>90</v>
      </c>
      <c r="C7447" s="94" t="s">
        <v>90</v>
      </c>
      <c r="D7447" s="91">
        <v>0</v>
      </c>
    </row>
    <row r="7448" spans="1:4" s="7" customFormat="1">
      <c r="A7448" s="95" t="s">
        <v>90</v>
      </c>
      <c r="B7448" s="94" t="s">
        <v>90</v>
      </c>
      <c r="C7448" s="94" t="s">
        <v>90</v>
      </c>
      <c r="D7448" s="91">
        <v>0</v>
      </c>
    </row>
    <row r="7449" spans="1:4" s="7" customFormat="1">
      <c r="A7449" s="95" t="s">
        <v>90</v>
      </c>
      <c r="B7449" s="94" t="s">
        <v>90</v>
      </c>
      <c r="C7449" s="94" t="s">
        <v>90</v>
      </c>
      <c r="D7449" s="91">
        <v>0</v>
      </c>
    </row>
    <row r="7450" spans="1:4" s="7" customFormat="1">
      <c r="A7450" s="95" t="s">
        <v>90</v>
      </c>
      <c r="B7450" s="94" t="s">
        <v>90</v>
      </c>
      <c r="C7450" s="94" t="s">
        <v>90</v>
      </c>
      <c r="D7450" s="91">
        <v>0</v>
      </c>
    </row>
    <row r="7451" spans="1:4" s="7" customFormat="1">
      <c r="A7451" s="95" t="s">
        <v>90</v>
      </c>
      <c r="B7451" s="94" t="s">
        <v>90</v>
      </c>
      <c r="C7451" s="94" t="s">
        <v>90</v>
      </c>
      <c r="D7451" s="91">
        <v>0</v>
      </c>
    </row>
    <row r="7452" spans="1:4" s="7" customFormat="1">
      <c r="A7452" s="95" t="s">
        <v>90</v>
      </c>
      <c r="B7452" s="94" t="s">
        <v>90</v>
      </c>
      <c r="C7452" s="94" t="s">
        <v>90</v>
      </c>
      <c r="D7452" s="91">
        <v>0</v>
      </c>
    </row>
    <row r="7453" spans="1:4" s="7" customFormat="1">
      <c r="A7453" s="95" t="s">
        <v>90</v>
      </c>
      <c r="B7453" s="94" t="s">
        <v>90</v>
      </c>
      <c r="C7453" s="94" t="s">
        <v>90</v>
      </c>
      <c r="D7453" s="91">
        <v>0</v>
      </c>
    </row>
    <row r="7454" spans="1:4" s="7" customFormat="1">
      <c r="A7454" s="95" t="s">
        <v>90</v>
      </c>
      <c r="B7454" s="94" t="s">
        <v>90</v>
      </c>
      <c r="C7454" s="94" t="s">
        <v>90</v>
      </c>
      <c r="D7454" s="91">
        <v>0</v>
      </c>
    </row>
    <row r="7455" spans="1:4" s="7" customFormat="1">
      <c r="A7455" s="95" t="s">
        <v>90</v>
      </c>
      <c r="B7455" s="94" t="s">
        <v>90</v>
      </c>
      <c r="C7455" s="94" t="s">
        <v>90</v>
      </c>
      <c r="D7455" s="91">
        <v>0</v>
      </c>
    </row>
    <row r="7456" spans="1:4" s="7" customFormat="1">
      <c r="A7456" s="95" t="s">
        <v>90</v>
      </c>
      <c r="B7456" s="94" t="s">
        <v>90</v>
      </c>
      <c r="C7456" s="94" t="s">
        <v>90</v>
      </c>
      <c r="D7456" s="91">
        <v>0</v>
      </c>
    </row>
    <row r="7457" spans="1:4" s="7" customFormat="1">
      <c r="A7457" s="95" t="s">
        <v>90</v>
      </c>
      <c r="B7457" s="94" t="s">
        <v>90</v>
      </c>
      <c r="C7457" s="94" t="s">
        <v>90</v>
      </c>
      <c r="D7457" s="91">
        <v>0</v>
      </c>
    </row>
    <row r="7458" spans="1:4" s="7" customFormat="1">
      <c r="A7458" s="95" t="s">
        <v>90</v>
      </c>
      <c r="B7458" s="94" t="s">
        <v>90</v>
      </c>
      <c r="C7458" s="94" t="s">
        <v>90</v>
      </c>
      <c r="D7458" s="91">
        <v>0</v>
      </c>
    </row>
    <row r="7459" spans="1:4" s="7" customFormat="1">
      <c r="A7459" s="95" t="s">
        <v>90</v>
      </c>
      <c r="B7459" s="94" t="s">
        <v>90</v>
      </c>
      <c r="C7459" s="94" t="s">
        <v>90</v>
      </c>
      <c r="D7459" s="91">
        <v>0</v>
      </c>
    </row>
    <row r="7460" spans="1:4" s="7" customFormat="1">
      <c r="A7460" s="95" t="s">
        <v>90</v>
      </c>
      <c r="B7460" s="94" t="s">
        <v>90</v>
      </c>
      <c r="C7460" s="94" t="s">
        <v>90</v>
      </c>
      <c r="D7460" s="91">
        <v>0</v>
      </c>
    </row>
    <row r="7461" spans="1:4" s="7" customFormat="1">
      <c r="A7461" s="95" t="s">
        <v>90</v>
      </c>
      <c r="B7461" s="94" t="s">
        <v>90</v>
      </c>
      <c r="C7461" s="94" t="s">
        <v>90</v>
      </c>
      <c r="D7461" s="91">
        <v>0</v>
      </c>
    </row>
    <row r="7462" spans="1:4" s="7" customFormat="1">
      <c r="A7462" s="95" t="s">
        <v>90</v>
      </c>
      <c r="B7462" s="94" t="s">
        <v>90</v>
      </c>
      <c r="C7462" s="94" t="s">
        <v>90</v>
      </c>
      <c r="D7462" s="91">
        <v>0</v>
      </c>
    </row>
    <row r="7463" spans="1:4" s="7" customFormat="1">
      <c r="A7463" s="95" t="s">
        <v>90</v>
      </c>
      <c r="B7463" s="94" t="s">
        <v>90</v>
      </c>
      <c r="C7463" s="94" t="s">
        <v>90</v>
      </c>
      <c r="D7463" s="91">
        <v>0</v>
      </c>
    </row>
    <row r="7464" spans="1:4" s="7" customFormat="1">
      <c r="A7464" s="95" t="s">
        <v>90</v>
      </c>
      <c r="B7464" s="94" t="s">
        <v>90</v>
      </c>
      <c r="C7464" s="94" t="s">
        <v>90</v>
      </c>
      <c r="D7464" s="91">
        <v>0</v>
      </c>
    </row>
    <row r="7465" spans="1:4" s="7" customFormat="1">
      <c r="A7465" s="95" t="s">
        <v>90</v>
      </c>
      <c r="B7465" s="94" t="s">
        <v>90</v>
      </c>
      <c r="C7465" s="94" t="s">
        <v>90</v>
      </c>
      <c r="D7465" s="91">
        <v>0</v>
      </c>
    </row>
    <row r="7466" spans="1:4" s="7" customFormat="1">
      <c r="A7466" s="95" t="s">
        <v>90</v>
      </c>
      <c r="B7466" s="94" t="s">
        <v>90</v>
      </c>
      <c r="C7466" s="94" t="s">
        <v>90</v>
      </c>
      <c r="D7466" s="91">
        <v>0</v>
      </c>
    </row>
    <row r="7467" spans="1:4" s="7" customFormat="1">
      <c r="A7467" s="95" t="s">
        <v>90</v>
      </c>
      <c r="B7467" s="94" t="s">
        <v>90</v>
      </c>
      <c r="C7467" s="94" t="s">
        <v>90</v>
      </c>
      <c r="D7467" s="91">
        <v>0</v>
      </c>
    </row>
    <row r="7468" spans="1:4" s="7" customFormat="1">
      <c r="A7468" s="95" t="s">
        <v>90</v>
      </c>
      <c r="B7468" s="94" t="s">
        <v>90</v>
      </c>
      <c r="C7468" s="94" t="s">
        <v>90</v>
      </c>
      <c r="D7468" s="91">
        <v>0</v>
      </c>
    </row>
    <row r="7469" spans="1:4" s="7" customFormat="1">
      <c r="A7469" s="95" t="s">
        <v>90</v>
      </c>
      <c r="B7469" s="94" t="s">
        <v>90</v>
      </c>
      <c r="C7469" s="94" t="s">
        <v>90</v>
      </c>
      <c r="D7469" s="91">
        <v>0</v>
      </c>
    </row>
    <row r="7470" spans="1:4" s="7" customFormat="1">
      <c r="A7470" s="95" t="s">
        <v>90</v>
      </c>
      <c r="B7470" s="94" t="s">
        <v>90</v>
      </c>
      <c r="C7470" s="94" t="s">
        <v>90</v>
      </c>
      <c r="D7470" s="91">
        <v>0</v>
      </c>
    </row>
    <row r="7471" spans="1:4" s="7" customFormat="1">
      <c r="A7471" s="95" t="s">
        <v>90</v>
      </c>
      <c r="B7471" s="94" t="s">
        <v>90</v>
      </c>
      <c r="C7471" s="94" t="s">
        <v>90</v>
      </c>
      <c r="D7471" s="91">
        <v>0</v>
      </c>
    </row>
    <row r="7472" spans="1:4" s="7" customFormat="1">
      <c r="A7472" s="95" t="s">
        <v>90</v>
      </c>
      <c r="B7472" s="94" t="s">
        <v>90</v>
      </c>
      <c r="C7472" s="94" t="s">
        <v>90</v>
      </c>
      <c r="D7472" s="91">
        <v>0</v>
      </c>
    </row>
    <row r="7473" spans="1:4" s="7" customFormat="1">
      <c r="A7473" s="95" t="s">
        <v>90</v>
      </c>
      <c r="B7473" s="94" t="s">
        <v>90</v>
      </c>
      <c r="C7473" s="94" t="s">
        <v>90</v>
      </c>
      <c r="D7473" s="91">
        <v>0</v>
      </c>
    </row>
    <row r="7474" spans="1:4" s="7" customFormat="1">
      <c r="A7474" s="95" t="s">
        <v>90</v>
      </c>
      <c r="B7474" s="94" t="s">
        <v>90</v>
      </c>
      <c r="C7474" s="94" t="s">
        <v>90</v>
      </c>
      <c r="D7474" s="91">
        <v>0</v>
      </c>
    </row>
    <row r="7475" spans="1:4" s="7" customFormat="1">
      <c r="A7475" s="95" t="s">
        <v>90</v>
      </c>
      <c r="B7475" s="94" t="s">
        <v>90</v>
      </c>
      <c r="C7475" s="94" t="s">
        <v>90</v>
      </c>
      <c r="D7475" s="91">
        <v>0</v>
      </c>
    </row>
    <row r="7476" spans="1:4" s="7" customFormat="1">
      <c r="A7476" s="95" t="s">
        <v>90</v>
      </c>
      <c r="B7476" s="94" t="s">
        <v>90</v>
      </c>
      <c r="C7476" s="94" t="s">
        <v>90</v>
      </c>
      <c r="D7476" s="91">
        <v>0</v>
      </c>
    </row>
    <row r="7477" spans="1:4" s="7" customFormat="1">
      <c r="A7477" s="95" t="s">
        <v>90</v>
      </c>
      <c r="B7477" s="94" t="s">
        <v>90</v>
      </c>
      <c r="C7477" s="94" t="s">
        <v>90</v>
      </c>
      <c r="D7477" s="91">
        <v>0</v>
      </c>
    </row>
    <row r="7478" spans="1:4" s="7" customFormat="1">
      <c r="A7478" s="95" t="s">
        <v>90</v>
      </c>
      <c r="B7478" s="94" t="s">
        <v>90</v>
      </c>
      <c r="C7478" s="94" t="s">
        <v>90</v>
      </c>
      <c r="D7478" s="91">
        <v>0</v>
      </c>
    </row>
    <row r="7479" spans="1:4" s="7" customFormat="1">
      <c r="A7479" s="95" t="s">
        <v>90</v>
      </c>
      <c r="B7479" s="94" t="s">
        <v>90</v>
      </c>
      <c r="C7479" s="94" t="s">
        <v>90</v>
      </c>
      <c r="D7479" s="91">
        <v>0</v>
      </c>
    </row>
    <row r="7480" spans="1:4" s="7" customFormat="1">
      <c r="A7480" s="95" t="s">
        <v>90</v>
      </c>
      <c r="B7480" s="94" t="s">
        <v>90</v>
      </c>
      <c r="C7480" s="94" t="s">
        <v>90</v>
      </c>
      <c r="D7480" s="91">
        <v>0</v>
      </c>
    </row>
    <row r="7481" spans="1:4" s="7" customFormat="1">
      <c r="A7481" s="95" t="s">
        <v>90</v>
      </c>
      <c r="B7481" s="94" t="s">
        <v>90</v>
      </c>
      <c r="C7481" s="94" t="s">
        <v>90</v>
      </c>
      <c r="D7481" s="91">
        <v>0</v>
      </c>
    </row>
    <row r="7482" spans="1:4" s="7" customFormat="1">
      <c r="A7482" s="95" t="s">
        <v>90</v>
      </c>
      <c r="B7482" s="94" t="s">
        <v>90</v>
      </c>
      <c r="C7482" s="94" t="s">
        <v>90</v>
      </c>
      <c r="D7482" s="91">
        <v>0</v>
      </c>
    </row>
    <row r="7483" spans="1:4" s="7" customFormat="1">
      <c r="A7483" s="95" t="s">
        <v>90</v>
      </c>
      <c r="B7483" s="94" t="s">
        <v>90</v>
      </c>
      <c r="C7483" s="94" t="s">
        <v>90</v>
      </c>
      <c r="D7483" s="91">
        <v>0</v>
      </c>
    </row>
    <row r="7484" spans="1:4" s="7" customFormat="1">
      <c r="A7484" s="95" t="s">
        <v>90</v>
      </c>
      <c r="B7484" s="94" t="s">
        <v>90</v>
      </c>
      <c r="C7484" s="94" t="s">
        <v>90</v>
      </c>
      <c r="D7484" s="91">
        <v>0</v>
      </c>
    </row>
    <row r="7485" spans="1:4" s="7" customFormat="1">
      <c r="A7485" s="95" t="s">
        <v>90</v>
      </c>
      <c r="B7485" s="94" t="s">
        <v>90</v>
      </c>
      <c r="C7485" s="94" t="s">
        <v>90</v>
      </c>
      <c r="D7485" s="91">
        <v>0</v>
      </c>
    </row>
    <row r="7486" spans="1:4" s="7" customFormat="1">
      <c r="A7486" s="95" t="s">
        <v>90</v>
      </c>
      <c r="B7486" s="94" t="s">
        <v>90</v>
      </c>
      <c r="C7486" s="94" t="s">
        <v>90</v>
      </c>
      <c r="D7486" s="91">
        <v>0</v>
      </c>
    </row>
    <row r="7487" spans="1:4" s="7" customFormat="1">
      <c r="A7487" s="95" t="s">
        <v>90</v>
      </c>
      <c r="B7487" s="94" t="s">
        <v>90</v>
      </c>
      <c r="C7487" s="94" t="s">
        <v>90</v>
      </c>
      <c r="D7487" s="91">
        <v>0</v>
      </c>
    </row>
    <row r="7488" spans="1:4" s="7" customFormat="1">
      <c r="A7488" s="95" t="s">
        <v>90</v>
      </c>
      <c r="B7488" s="94" t="s">
        <v>90</v>
      </c>
      <c r="C7488" s="94" t="s">
        <v>90</v>
      </c>
      <c r="D7488" s="91">
        <v>0</v>
      </c>
    </row>
    <row r="7489" spans="1:4" s="7" customFormat="1">
      <c r="A7489" s="95" t="s">
        <v>90</v>
      </c>
      <c r="B7489" s="94" t="s">
        <v>90</v>
      </c>
      <c r="C7489" s="94" t="s">
        <v>90</v>
      </c>
      <c r="D7489" s="91">
        <v>0</v>
      </c>
    </row>
    <row r="7490" spans="1:4" s="7" customFormat="1">
      <c r="A7490" s="95" t="s">
        <v>90</v>
      </c>
      <c r="B7490" s="94" t="s">
        <v>90</v>
      </c>
      <c r="C7490" s="94" t="s">
        <v>90</v>
      </c>
      <c r="D7490" s="91">
        <v>0</v>
      </c>
    </row>
    <row r="7491" spans="1:4" s="7" customFormat="1">
      <c r="A7491" s="95" t="s">
        <v>90</v>
      </c>
      <c r="B7491" s="94" t="s">
        <v>90</v>
      </c>
      <c r="C7491" s="94" t="s">
        <v>90</v>
      </c>
      <c r="D7491" s="91">
        <v>0</v>
      </c>
    </row>
    <row r="7492" spans="1:4" s="7" customFormat="1">
      <c r="A7492" s="95" t="s">
        <v>90</v>
      </c>
      <c r="B7492" s="94" t="s">
        <v>90</v>
      </c>
      <c r="C7492" s="94" t="s">
        <v>90</v>
      </c>
      <c r="D7492" s="91">
        <v>0</v>
      </c>
    </row>
    <row r="7493" spans="1:4" s="7" customFormat="1">
      <c r="A7493" s="95" t="s">
        <v>90</v>
      </c>
      <c r="B7493" s="94" t="s">
        <v>90</v>
      </c>
      <c r="C7493" s="94" t="s">
        <v>90</v>
      </c>
      <c r="D7493" s="91">
        <v>0</v>
      </c>
    </row>
    <row r="7494" spans="1:4" s="7" customFormat="1">
      <c r="A7494" s="95" t="s">
        <v>90</v>
      </c>
      <c r="B7494" s="94" t="s">
        <v>90</v>
      </c>
      <c r="C7494" s="94" t="s">
        <v>90</v>
      </c>
      <c r="D7494" s="91">
        <v>0</v>
      </c>
    </row>
    <row r="7495" spans="1:4" s="7" customFormat="1">
      <c r="A7495" s="95" t="s">
        <v>90</v>
      </c>
      <c r="B7495" s="94" t="s">
        <v>90</v>
      </c>
      <c r="C7495" s="94" t="s">
        <v>90</v>
      </c>
      <c r="D7495" s="91">
        <v>0</v>
      </c>
    </row>
    <row r="7496" spans="1:4" s="7" customFormat="1">
      <c r="A7496" s="95" t="s">
        <v>90</v>
      </c>
      <c r="B7496" s="94" t="s">
        <v>90</v>
      </c>
      <c r="C7496" s="94" t="s">
        <v>90</v>
      </c>
      <c r="D7496" s="91">
        <v>0</v>
      </c>
    </row>
    <row r="7497" spans="1:4" s="7" customFormat="1">
      <c r="A7497" s="95" t="s">
        <v>90</v>
      </c>
      <c r="B7497" s="94" t="s">
        <v>90</v>
      </c>
      <c r="C7497" s="94" t="s">
        <v>90</v>
      </c>
      <c r="D7497" s="91">
        <v>0</v>
      </c>
    </row>
    <row r="7498" spans="1:4" s="7" customFormat="1">
      <c r="A7498" s="95" t="s">
        <v>90</v>
      </c>
      <c r="B7498" s="94" t="s">
        <v>90</v>
      </c>
      <c r="C7498" s="94" t="s">
        <v>90</v>
      </c>
      <c r="D7498" s="91">
        <v>0</v>
      </c>
    </row>
    <row r="7499" spans="1:4" s="7" customFormat="1">
      <c r="A7499" s="95" t="s">
        <v>90</v>
      </c>
      <c r="B7499" s="94" t="s">
        <v>90</v>
      </c>
      <c r="C7499" s="94" t="s">
        <v>90</v>
      </c>
      <c r="D7499" s="91">
        <v>0</v>
      </c>
    </row>
    <row r="7500" spans="1:4" s="7" customFormat="1">
      <c r="A7500" s="95" t="s">
        <v>90</v>
      </c>
      <c r="B7500" s="94" t="s">
        <v>90</v>
      </c>
      <c r="C7500" s="94" t="s">
        <v>90</v>
      </c>
      <c r="D7500" s="91">
        <v>0</v>
      </c>
    </row>
    <row r="7501" spans="1:4" s="7" customFormat="1">
      <c r="A7501" s="95" t="s">
        <v>90</v>
      </c>
      <c r="B7501" s="94" t="s">
        <v>90</v>
      </c>
      <c r="C7501" s="94" t="s">
        <v>90</v>
      </c>
      <c r="D7501" s="91">
        <v>0</v>
      </c>
    </row>
    <row r="7502" spans="1:4" s="7" customFormat="1">
      <c r="A7502" s="95" t="s">
        <v>90</v>
      </c>
      <c r="B7502" s="94" t="s">
        <v>90</v>
      </c>
      <c r="C7502" s="94" t="s">
        <v>90</v>
      </c>
      <c r="D7502" s="91">
        <v>0</v>
      </c>
    </row>
    <row r="7503" spans="1:4" s="7" customFormat="1">
      <c r="A7503" s="95" t="s">
        <v>90</v>
      </c>
      <c r="B7503" s="94" t="s">
        <v>90</v>
      </c>
      <c r="C7503" s="94" t="s">
        <v>90</v>
      </c>
      <c r="D7503" s="91">
        <v>0</v>
      </c>
    </row>
    <row r="7504" spans="1:4" s="7" customFormat="1">
      <c r="A7504" s="95" t="s">
        <v>90</v>
      </c>
      <c r="B7504" s="94" t="s">
        <v>90</v>
      </c>
      <c r="C7504" s="94" t="s">
        <v>90</v>
      </c>
      <c r="D7504" s="91">
        <v>0</v>
      </c>
    </row>
    <row r="7505" spans="1:4" s="7" customFormat="1">
      <c r="A7505" s="95" t="s">
        <v>90</v>
      </c>
      <c r="B7505" s="94" t="s">
        <v>90</v>
      </c>
      <c r="C7505" s="94" t="s">
        <v>90</v>
      </c>
      <c r="D7505" s="91">
        <v>0</v>
      </c>
    </row>
    <row r="7506" spans="1:4" s="7" customFormat="1">
      <c r="A7506" s="95" t="s">
        <v>90</v>
      </c>
      <c r="B7506" s="94" t="s">
        <v>90</v>
      </c>
      <c r="C7506" s="94" t="s">
        <v>90</v>
      </c>
      <c r="D7506" s="91">
        <v>0</v>
      </c>
    </row>
    <row r="7507" spans="1:4" s="7" customFormat="1">
      <c r="A7507" s="95" t="s">
        <v>90</v>
      </c>
      <c r="B7507" s="94" t="s">
        <v>90</v>
      </c>
      <c r="C7507" s="94" t="s">
        <v>90</v>
      </c>
      <c r="D7507" s="91">
        <v>0</v>
      </c>
    </row>
    <row r="7508" spans="1:4" s="7" customFormat="1">
      <c r="A7508" s="95" t="s">
        <v>90</v>
      </c>
      <c r="B7508" s="94" t="s">
        <v>90</v>
      </c>
      <c r="C7508" s="94" t="s">
        <v>90</v>
      </c>
      <c r="D7508" s="91">
        <v>0</v>
      </c>
    </row>
    <row r="7509" spans="1:4" s="7" customFormat="1">
      <c r="A7509" s="95" t="s">
        <v>90</v>
      </c>
      <c r="B7509" s="94" t="s">
        <v>90</v>
      </c>
      <c r="C7509" s="94" t="s">
        <v>90</v>
      </c>
      <c r="D7509" s="91">
        <v>0</v>
      </c>
    </row>
    <row r="7510" spans="1:4" s="7" customFormat="1">
      <c r="A7510" s="95" t="s">
        <v>90</v>
      </c>
      <c r="B7510" s="94" t="s">
        <v>90</v>
      </c>
      <c r="C7510" s="94" t="s">
        <v>90</v>
      </c>
      <c r="D7510" s="91">
        <v>0</v>
      </c>
    </row>
    <row r="7511" spans="1:4" s="7" customFormat="1">
      <c r="A7511" s="95" t="s">
        <v>90</v>
      </c>
      <c r="B7511" s="94" t="s">
        <v>90</v>
      </c>
      <c r="C7511" s="94" t="s">
        <v>90</v>
      </c>
      <c r="D7511" s="91">
        <v>0</v>
      </c>
    </row>
    <row r="7512" spans="1:4" s="7" customFormat="1">
      <c r="A7512" s="95" t="s">
        <v>90</v>
      </c>
      <c r="B7512" s="94" t="s">
        <v>90</v>
      </c>
      <c r="C7512" s="94" t="s">
        <v>90</v>
      </c>
      <c r="D7512" s="91">
        <v>0</v>
      </c>
    </row>
    <row r="7513" spans="1:4" s="7" customFormat="1">
      <c r="A7513" s="95" t="s">
        <v>90</v>
      </c>
      <c r="B7513" s="94" t="s">
        <v>90</v>
      </c>
      <c r="C7513" s="94" t="s">
        <v>90</v>
      </c>
      <c r="D7513" s="91">
        <v>0</v>
      </c>
    </row>
    <row r="7514" spans="1:4" s="7" customFormat="1">
      <c r="A7514" s="95" t="s">
        <v>90</v>
      </c>
      <c r="B7514" s="94" t="s">
        <v>90</v>
      </c>
      <c r="C7514" s="94" t="s">
        <v>90</v>
      </c>
      <c r="D7514" s="91">
        <v>0</v>
      </c>
    </row>
    <row r="7515" spans="1:4" s="7" customFormat="1">
      <c r="A7515" s="95" t="s">
        <v>90</v>
      </c>
      <c r="B7515" s="94" t="s">
        <v>90</v>
      </c>
      <c r="C7515" s="94" t="s">
        <v>90</v>
      </c>
      <c r="D7515" s="91">
        <v>0</v>
      </c>
    </row>
    <row r="7516" spans="1:4" s="7" customFormat="1">
      <c r="A7516" s="95" t="s">
        <v>90</v>
      </c>
      <c r="B7516" s="94" t="s">
        <v>90</v>
      </c>
      <c r="C7516" s="94" t="s">
        <v>90</v>
      </c>
      <c r="D7516" s="91">
        <v>0</v>
      </c>
    </row>
    <row r="7517" spans="1:4" s="7" customFormat="1">
      <c r="A7517" s="95" t="s">
        <v>90</v>
      </c>
      <c r="B7517" s="94" t="s">
        <v>90</v>
      </c>
      <c r="C7517" s="94" t="s">
        <v>90</v>
      </c>
      <c r="D7517" s="91">
        <v>0</v>
      </c>
    </row>
    <row r="7518" spans="1:4" s="7" customFormat="1">
      <c r="A7518" s="95" t="s">
        <v>90</v>
      </c>
      <c r="B7518" s="94" t="s">
        <v>90</v>
      </c>
      <c r="C7518" s="94" t="s">
        <v>90</v>
      </c>
      <c r="D7518" s="91">
        <v>0</v>
      </c>
    </row>
    <row r="7519" spans="1:4" s="7" customFormat="1">
      <c r="A7519" s="95" t="s">
        <v>90</v>
      </c>
      <c r="B7519" s="94" t="s">
        <v>90</v>
      </c>
      <c r="C7519" s="94" t="s">
        <v>90</v>
      </c>
      <c r="D7519" s="91">
        <v>0</v>
      </c>
    </row>
    <row r="7520" spans="1:4" s="7" customFormat="1">
      <c r="A7520" s="95" t="s">
        <v>90</v>
      </c>
      <c r="B7520" s="94" t="s">
        <v>90</v>
      </c>
      <c r="C7520" s="94" t="s">
        <v>90</v>
      </c>
      <c r="D7520" s="91">
        <v>0</v>
      </c>
    </row>
    <row r="7521" spans="1:4" s="7" customFormat="1">
      <c r="A7521" s="95" t="s">
        <v>90</v>
      </c>
      <c r="B7521" s="94" t="s">
        <v>90</v>
      </c>
      <c r="C7521" s="94" t="s">
        <v>90</v>
      </c>
      <c r="D7521" s="91">
        <v>0</v>
      </c>
    </row>
    <row r="7522" spans="1:4" s="7" customFormat="1">
      <c r="A7522" s="95" t="s">
        <v>90</v>
      </c>
      <c r="B7522" s="94" t="s">
        <v>90</v>
      </c>
      <c r="C7522" s="94" t="s">
        <v>90</v>
      </c>
      <c r="D7522" s="91">
        <v>0</v>
      </c>
    </row>
    <row r="7523" spans="1:4" s="7" customFormat="1">
      <c r="A7523" s="95" t="s">
        <v>90</v>
      </c>
      <c r="B7523" s="94" t="s">
        <v>90</v>
      </c>
      <c r="C7523" s="94" t="s">
        <v>90</v>
      </c>
      <c r="D7523" s="91">
        <v>0</v>
      </c>
    </row>
    <row r="7524" spans="1:4" s="7" customFormat="1">
      <c r="A7524" s="95" t="s">
        <v>90</v>
      </c>
      <c r="B7524" s="94" t="s">
        <v>90</v>
      </c>
      <c r="C7524" s="94" t="s">
        <v>90</v>
      </c>
      <c r="D7524" s="91">
        <v>0</v>
      </c>
    </row>
    <row r="7525" spans="1:4" s="7" customFormat="1">
      <c r="A7525" s="95" t="s">
        <v>90</v>
      </c>
      <c r="B7525" s="94" t="s">
        <v>90</v>
      </c>
      <c r="C7525" s="94" t="s">
        <v>90</v>
      </c>
      <c r="D7525" s="91">
        <v>0</v>
      </c>
    </row>
    <row r="7526" spans="1:4" s="7" customFormat="1">
      <c r="A7526" s="95" t="s">
        <v>90</v>
      </c>
      <c r="B7526" s="94" t="s">
        <v>90</v>
      </c>
      <c r="C7526" s="94" t="s">
        <v>90</v>
      </c>
      <c r="D7526" s="91">
        <v>0</v>
      </c>
    </row>
    <row r="7527" spans="1:4" s="7" customFormat="1">
      <c r="A7527" s="95" t="s">
        <v>90</v>
      </c>
      <c r="B7527" s="94" t="s">
        <v>90</v>
      </c>
      <c r="C7527" s="94" t="s">
        <v>90</v>
      </c>
      <c r="D7527" s="91">
        <v>0</v>
      </c>
    </row>
    <row r="7528" spans="1:4" s="7" customFormat="1">
      <c r="A7528" s="95" t="s">
        <v>90</v>
      </c>
      <c r="B7528" s="94" t="s">
        <v>90</v>
      </c>
      <c r="C7528" s="94" t="s">
        <v>90</v>
      </c>
      <c r="D7528" s="91">
        <v>0</v>
      </c>
    </row>
    <row r="7529" spans="1:4" s="7" customFormat="1">
      <c r="A7529" s="95" t="s">
        <v>90</v>
      </c>
      <c r="B7529" s="94" t="s">
        <v>90</v>
      </c>
      <c r="C7529" s="94" t="s">
        <v>90</v>
      </c>
      <c r="D7529" s="91">
        <v>0</v>
      </c>
    </row>
    <row r="7530" spans="1:4" s="7" customFormat="1">
      <c r="A7530" s="95" t="s">
        <v>90</v>
      </c>
      <c r="B7530" s="94" t="s">
        <v>90</v>
      </c>
      <c r="C7530" s="94" t="s">
        <v>90</v>
      </c>
      <c r="D7530" s="91">
        <v>0</v>
      </c>
    </row>
    <row r="7531" spans="1:4" s="7" customFormat="1">
      <c r="A7531" s="95" t="s">
        <v>90</v>
      </c>
      <c r="B7531" s="94" t="s">
        <v>90</v>
      </c>
      <c r="C7531" s="94" t="s">
        <v>90</v>
      </c>
      <c r="D7531" s="91">
        <v>0</v>
      </c>
    </row>
    <row r="7532" spans="1:4" s="7" customFormat="1">
      <c r="A7532" s="95" t="s">
        <v>90</v>
      </c>
      <c r="B7532" s="94" t="s">
        <v>90</v>
      </c>
      <c r="C7532" s="94" t="s">
        <v>90</v>
      </c>
      <c r="D7532" s="91">
        <v>0</v>
      </c>
    </row>
    <row r="7533" spans="1:4" s="7" customFormat="1">
      <c r="A7533" s="95" t="s">
        <v>90</v>
      </c>
      <c r="B7533" s="94" t="s">
        <v>90</v>
      </c>
      <c r="C7533" s="94" t="s">
        <v>90</v>
      </c>
      <c r="D7533" s="91">
        <v>0</v>
      </c>
    </row>
    <row r="7534" spans="1:4" s="7" customFormat="1">
      <c r="A7534" s="95" t="s">
        <v>90</v>
      </c>
      <c r="B7534" s="94" t="s">
        <v>90</v>
      </c>
      <c r="C7534" s="94" t="s">
        <v>90</v>
      </c>
      <c r="D7534" s="91">
        <v>0</v>
      </c>
    </row>
    <row r="7535" spans="1:4" s="7" customFormat="1">
      <c r="A7535" s="95" t="s">
        <v>90</v>
      </c>
      <c r="B7535" s="94" t="s">
        <v>90</v>
      </c>
      <c r="C7535" s="94" t="s">
        <v>90</v>
      </c>
      <c r="D7535" s="91">
        <v>0</v>
      </c>
    </row>
    <row r="7536" spans="1:4" s="7" customFormat="1">
      <c r="A7536" s="95" t="s">
        <v>90</v>
      </c>
      <c r="B7536" s="94" t="s">
        <v>90</v>
      </c>
      <c r="C7536" s="94" t="s">
        <v>90</v>
      </c>
      <c r="D7536" s="91">
        <v>0</v>
      </c>
    </row>
    <row r="7537" spans="1:4" s="7" customFormat="1">
      <c r="A7537" s="95" t="s">
        <v>90</v>
      </c>
      <c r="B7537" s="94" t="s">
        <v>90</v>
      </c>
      <c r="C7537" s="94" t="s">
        <v>90</v>
      </c>
      <c r="D7537" s="91">
        <v>0</v>
      </c>
    </row>
    <row r="7538" spans="1:4" s="7" customFormat="1">
      <c r="A7538" s="95" t="s">
        <v>90</v>
      </c>
      <c r="B7538" s="94" t="s">
        <v>90</v>
      </c>
      <c r="C7538" s="94" t="s">
        <v>90</v>
      </c>
      <c r="D7538" s="91">
        <v>0</v>
      </c>
    </row>
    <row r="7539" spans="1:4" s="7" customFormat="1">
      <c r="A7539" s="95" t="s">
        <v>90</v>
      </c>
      <c r="B7539" s="94" t="s">
        <v>90</v>
      </c>
      <c r="C7539" s="94" t="s">
        <v>90</v>
      </c>
      <c r="D7539" s="91">
        <v>0</v>
      </c>
    </row>
    <row r="7540" spans="1:4" s="7" customFormat="1">
      <c r="A7540" s="95" t="s">
        <v>90</v>
      </c>
      <c r="B7540" s="94" t="s">
        <v>90</v>
      </c>
      <c r="C7540" s="94" t="s">
        <v>90</v>
      </c>
      <c r="D7540" s="91">
        <v>0</v>
      </c>
    </row>
    <row r="7541" spans="1:4" s="7" customFormat="1">
      <c r="A7541" s="95" t="s">
        <v>90</v>
      </c>
      <c r="B7541" s="94" t="s">
        <v>90</v>
      </c>
      <c r="C7541" s="94" t="s">
        <v>90</v>
      </c>
      <c r="D7541" s="91">
        <v>0</v>
      </c>
    </row>
    <row r="7542" spans="1:4" s="7" customFormat="1">
      <c r="A7542" s="95" t="s">
        <v>90</v>
      </c>
      <c r="B7542" s="94" t="s">
        <v>90</v>
      </c>
      <c r="C7542" s="94" t="s">
        <v>90</v>
      </c>
      <c r="D7542" s="91">
        <v>0</v>
      </c>
    </row>
    <row r="7543" spans="1:4" s="7" customFormat="1">
      <c r="A7543" s="95" t="s">
        <v>90</v>
      </c>
      <c r="B7543" s="94" t="s">
        <v>90</v>
      </c>
      <c r="C7543" s="94" t="s">
        <v>90</v>
      </c>
      <c r="D7543" s="91">
        <v>0</v>
      </c>
    </row>
    <row r="7544" spans="1:4" s="7" customFormat="1">
      <c r="A7544" s="95" t="s">
        <v>90</v>
      </c>
      <c r="B7544" s="94" t="s">
        <v>90</v>
      </c>
      <c r="C7544" s="94" t="s">
        <v>90</v>
      </c>
      <c r="D7544" s="91">
        <v>0</v>
      </c>
    </row>
    <row r="7545" spans="1:4" s="7" customFormat="1">
      <c r="A7545" s="95" t="s">
        <v>90</v>
      </c>
      <c r="B7545" s="94" t="s">
        <v>90</v>
      </c>
      <c r="C7545" s="94" t="s">
        <v>90</v>
      </c>
      <c r="D7545" s="91">
        <v>0</v>
      </c>
    </row>
    <row r="7546" spans="1:4" s="7" customFormat="1">
      <c r="A7546" s="95" t="s">
        <v>90</v>
      </c>
      <c r="B7546" s="94" t="s">
        <v>90</v>
      </c>
      <c r="C7546" s="94" t="s">
        <v>90</v>
      </c>
      <c r="D7546" s="91">
        <v>0</v>
      </c>
    </row>
    <row r="7547" spans="1:4" s="7" customFormat="1">
      <c r="A7547" s="95" t="s">
        <v>90</v>
      </c>
      <c r="B7547" s="94" t="s">
        <v>90</v>
      </c>
      <c r="C7547" s="94" t="s">
        <v>90</v>
      </c>
      <c r="D7547" s="91">
        <v>0</v>
      </c>
    </row>
    <row r="7548" spans="1:4" s="7" customFormat="1">
      <c r="A7548" s="95" t="s">
        <v>90</v>
      </c>
      <c r="B7548" s="94" t="s">
        <v>90</v>
      </c>
      <c r="C7548" s="94" t="s">
        <v>90</v>
      </c>
      <c r="D7548" s="91">
        <v>0</v>
      </c>
    </row>
    <row r="7549" spans="1:4" s="7" customFormat="1">
      <c r="A7549" s="95" t="s">
        <v>90</v>
      </c>
      <c r="B7549" s="94" t="s">
        <v>90</v>
      </c>
      <c r="C7549" s="94" t="s">
        <v>90</v>
      </c>
      <c r="D7549" s="91">
        <v>0</v>
      </c>
    </row>
    <row r="7550" spans="1:4" s="7" customFormat="1">
      <c r="A7550" s="95" t="s">
        <v>90</v>
      </c>
      <c r="B7550" s="94" t="s">
        <v>90</v>
      </c>
      <c r="C7550" s="94" t="s">
        <v>90</v>
      </c>
      <c r="D7550" s="91">
        <v>0</v>
      </c>
    </row>
    <row r="7551" spans="1:4" s="7" customFormat="1">
      <c r="A7551" s="95" t="s">
        <v>90</v>
      </c>
      <c r="B7551" s="94" t="s">
        <v>90</v>
      </c>
      <c r="C7551" s="94" t="s">
        <v>90</v>
      </c>
      <c r="D7551" s="91">
        <v>0</v>
      </c>
    </row>
    <row r="7552" spans="1:4" s="7" customFormat="1">
      <c r="A7552" s="95" t="s">
        <v>90</v>
      </c>
      <c r="B7552" s="94" t="s">
        <v>90</v>
      </c>
      <c r="C7552" s="94" t="s">
        <v>90</v>
      </c>
      <c r="D7552" s="91">
        <v>0</v>
      </c>
    </row>
    <row r="7553" spans="1:4" s="7" customFormat="1">
      <c r="A7553" s="95" t="s">
        <v>90</v>
      </c>
      <c r="B7553" s="94" t="s">
        <v>90</v>
      </c>
      <c r="C7553" s="94" t="s">
        <v>90</v>
      </c>
      <c r="D7553" s="91">
        <v>0</v>
      </c>
    </row>
    <row r="7554" spans="1:4" s="7" customFormat="1">
      <c r="A7554" s="95" t="s">
        <v>90</v>
      </c>
      <c r="B7554" s="94" t="s">
        <v>90</v>
      </c>
      <c r="C7554" s="94" t="s">
        <v>90</v>
      </c>
      <c r="D7554" s="91">
        <v>0</v>
      </c>
    </row>
    <row r="7555" spans="1:4" s="7" customFormat="1">
      <c r="A7555" s="95" t="s">
        <v>90</v>
      </c>
      <c r="B7555" s="94" t="s">
        <v>90</v>
      </c>
      <c r="C7555" s="94" t="s">
        <v>90</v>
      </c>
      <c r="D7555" s="91">
        <v>0</v>
      </c>
    </row>
    <row r="7556" spans="1:4" s="7" customFormat="1">
      <c r="A7556" s="95" t="s">
        <v>90</v>
      </c>
      <c r="B7556" s="94" t="s">
        <v>90</v>
      </c>
      <c r="C7556" s="94" t="s">
        <v>90</v>
      </c>
      <c r="D7556" s="91">
        <v>0</v>
      </c>
    </row>
    <row r="7557" spans="1:4" s="7" customFormat="1">
      <c r="A7557" s="95" t="s">
        <v>90</v>
      </c>
      <c r="B7557" s="94" t="s">
        <v>90</v>
      </c>
      <c r="C7557" s="94" t="s">
        <v>90</v>
      </c>
      <c r="D7557" s="91">
        <v>0</v>
      </c>
    </row>
    <row r="7558" spans="1:4" s="7" customFormat="1">
      <c r="A7558" s="95" t="s">
        <v>90</v>
      </c>
      <c r="B7558" s="94" t="s">
        <v>90</v>
      </c>
      <c r="C7558" s="94" t="s">
        <v>90</v>
      </c>
      <c r="D7558" s="91">
        <v>0</v>
      </c>
    </row>
    <row r="7559" spans="1:4" s="7" customFormat="1">
      <c r="A7559" s="95" t="s">
        <v>90</v>
      </c>
      <c r="B7559" s="94" t="s">
        <v>90</v>
      </c>
      <c r="C7559" s="94" t="s">
        <v>90</v>
      </c>
      <c r="D7559" s="91">
        <v>0</v>
      </c>
    </row>
    <row r="7560" spans="1:4" s="7" customFormat="1">
      <c r="A7560" s="95" t="s">
        <v>90</v>
      </c>
      <c r="B7560" s="94" t="s">
        <v>90</v>
      </c>
      <c r="C7560" s="94" t="s">
        <v>90</v>
      </c>
      <c r="D7560" s="91">
        <v>0</v>
      </c>
    </row>
    <row r="7561" spans="1:4" s="7" customFormat="1">
      <c r="A7561" s="95" t="s">
        <v>90</v>
      </c>
      <c r="B7561" s="94" t="s">
        <v>90</v>
      </c>
      <c r="C7561" s="94" t="s">
        <v>90</v>
      </c>
      <c r="D7561" s="91">
        <v>0</v>
      </c>
    </row>
    <row r="7562" spans="1:4" s="7" customFormat="1">
      <c r="A7562" s="95" t="s">
        <v>90</v>
      </c>
      <c r="B7562" s="94" t="s">
        <v>90</v>
      </c>
      <c r="C7562" s="94" t="s">
        <v>90</v>
      </c>
      <c r="D7562" s="91">
        <v>0</v>
      </c>
    </row>
    <row r="7563" spans="1:4" s="7" customFormat="1">
      <c r="A7563" s="95" t="s">
        <v>90</v>
      </c>
      <c r="B7563" s="94" t="s">
        <v>90</v>
      </c>
      <c r="C7563" s="94" t="s">
        <v>90</v>
      </c>
      <c r="D7563" s="91">
        <v>0</v>
      </c>
    </row>
    <row r="7564" spans="1:4" s="7" customFormat="1">
      <c r="A7564" s="95" t="s">
        <v>90</v>
      </c>
      <c r="B7564" s="94" t="s">
        <v>90</v>
      </c>
      <c r="C7564" s="94" t="s">
        <v>90</v>
      </c>
      <c r="D7564" s="91">
        <v>0</v>
      </c>
    </row>
    <row r="7565" spans="1:4" s="7" customFormat="1">
      <c r="A7565" s="95" t="s">
        <v>90</v>
      </c>
      <c r="B7565" s="94" t="s">
        <v>90</v>
      </c>
      <c r="C7565" s="94" t="s">
        <v>90</v>
      </c>
      <c r="D7565" s="91">
        <v>0</v>
      </c>
    </row>
    <row r="7566" spans="1:4" s="7" customFormat="1">
      <c r="A7566" s="95" t="s">
        <v>90</v>
      </c>
      <c r="B7566" s="94" t="s">
        <v>90</v>
      </c>
      <c r="C7566" s="94" t="s">
        <v>90</v>
      </c>
      <c r="D7566" s="91">
        <v>0</v>
      </c>
    </row>
    <row r="7567" spans="1:4" s="7" customFormat="1">
      <c r="A7567" s="95" t="s">
        <v>90</v>
      </c>
      <c r="B7567" s="94" t="s">
        <v>90</v>
      </c>
      <c r="C7567" s="94" t="s">
        <v>90</v>
      </c>
      <c r="D7567" s="91">
        <v>0</v>
      </c>
    </row>
    <row r="7568" spans="1:4" s="7" customFormat="1">
      <c r="A7568" s="95" t="s">
        <v>90</v>
      </c>
      <c r="B7568" s="94" t="s">
        <v>90</v>
      </c>
      <c r="C7568" s="94" t="s">
        <v>90</v>
      </c>
      <c r="D7568" s="91">
        <v>0</v>
      </c>
    </row>
    <row r="7569" spans="1:4" s="7" customFormat="1">
      <c r="A7569" s="95" t="s">
        <v>90</v>
      </c>
      <c r="B7569" s="94" t="s">
        <v>90</v>
      </c>
      <c r="C7569" s="94" t="s">
        <v>90</v>
      </c>
      <c r="D7569" s="91">
        <v>0</v>
      </c>
    </row>
    <row r="7570" spans="1:4" s="7" customFormat="1">
      <c r="A7570" s="95" t="s">
        <v>90</v>
      </c>
      <c r="B7570" s="94" t="s">
        <v>90</v>
      </c>
      <c r="C7570" s="94" t="s">
        <v>90</v>
      </c>
      <c r="D7570" s="91">
        <v>0</v>
      </c>
    </row>
    <row r="7571" spans="1:4" s="7" customFormat="1">
      <c r="A7571" s="95" t="s">
        <v>90</v>
      </c>
      <c r="B7571" s="94" t="s">
        <v>90</v>
      </c>
      <c r="C7571" s="94" t="s">
        <v>90</v>
      </c>
      <c r="D7571" s="91">
        <v>0</v>
      </c>
    </row>
    <row r="7572" spans="1:4" s="7" customFormat="1">
      <c r="A7572" s="95" t="s">
        <v>90</v>
      </c>
      <c r="B7572" s="94" t="s">
        <v>90</v>
      </c>
      <c r="C7572" s="94" t="s">
        <v>90</v>
      </c>
      <c r="D7572" s="91">
        <v>0</v>
      </c>
    </row>
    <row r="7573" spans="1:4" s="7" customFormat="1">
      <c r="A7573" s="95" t="s">
        <v>90</v>
      </c>
      <c r="B7573" s="94" t="s">
        <v>90</v>
      </c>
      <c r="C7573" s="94" t="s">
        <v>90</v>
      </c>
      <c r="D7573" s="91">
        <v>0</v>
      </c>
    </row>
    <row r="7574" spans="1:4" s="7" customFormat="1">
      <c r="A7574" s="95" t="s">
        <v>90</v>
      </c>
      <c r="B7574" s="94" t="s">
        <v>90</v>
      </c>
      <c r="C7574" s="94" t="s">
        <v>90</v>
      </c>
      <c r="D7574" s="91">
        <v>0</v>
      </c>
    </row>
    <row r="7575" spans="1:4" s="7" customFormat="1">
      <c r="A7575" s="95" t="s">
        <v>90</v>
      </c>
      <c r="B7575" s="94" t="s">
        <v>90</v>
      </c>
      <c r="C7575" s="94" t="s">
        <v>90</v>
      </c>
      <c r="D7575" s="91">
        <v>0</v>
      </c>
    </row>
    <row r="7576" spans="1:4" s="7" customFormat="1">
      <c r="A7576" s="95" t="s">
        <v>90</v>
      </c>
      <c r="B7576" s="94" t="s">
        <v>90</v>
      </c>
      <c r="C7576" s="94" t="s">
        <v>90</v>
      </c>
      <c r="D7576" s="91">
        <v>0</v>
      </c>
    </row>
    <row r="7577" spans="1:4" s="7" customFormat="1">
      <c r="A7577" s="95" t="s">
        <v>90</v>
      </c>
      <c r="B7577" s="94" t="s">
        <v>90</v>
      </c>
      <c r="C7577" s="94" t="s">
        <v>90</v>
      </c>
      <c r="D7577" s="91">
        <v>0</v>
      </c>
    </row>
    <row r="7578" spans="1:4" s="7" customFormat="1">
      <c r="A7578" s="95" t="s">
        <v>90</v>
      </c>
      <c r="B7578" s="94" t="s">
        <v>90</v>
      </c>
      <c r="C7578" s="94" t="s">
        <v>90</v>
      </c>
      <c r="D7578" s="91">
        <v>0</v>
      </c>
    </row>
    <row r="7579" spans="1:4" s="7" customFormat="1">
      <c r="A7579" s="95" t="s">
        <v>90</v>
      </c>
      <c r="B7579" s="94" t="s">
        <v>90</v>
      </c>
      <c r="C7579" s="94" t="s">
        <v>90</v>
      </c>
      <c r="D7579" s="91">
        <v>0</v>
      </c>
    </row>
    <row r="7580" spans="1:4" s="7" customFormat="1">
      <c r="A7580" s="95" t="s">
        <v>90</v>
      </c>
      <c r="B7580" s="94" t="s">
        <v>90</v>
      </c>
      <c r="C7580" s="94" t="s">
        <v>90</v>
      </c>
      <c r="D7580" s="91">
        <v>0</v>
      </c>
    </row>
    <row r="7581" spans="1:4" s="7" customFormat="1">
      <c r="A7581" s="95" t="s">
        <v>90</v>
      </c>
      <c r="B7581" s="94" t="s">
        <v>90</v>
      </c>
      <c r="C7581" s="94" t="s">
        <v>90</v>
      </c>
      <c r="D7581" s="91">
        <v>0</v>
      </c>
    </row>
    <row r="7582" spans="1:4" s="7" customFormat="1">
      <c r="A7582" s="95" t="s">
        <v>90</v>
      </c>
      <c r="B7582" s="94" t="s">
        <v>90</v>
      </c>
      <c r="C7582" s="94" t="s">
        <v>90</v>
      </c>
      <c r="D7582" s="91">
        <v>0</v>
      </c>
    </row>
    <row r="7583" spans="1:4" s="7" customFormat="1">
      <c r="A7583" s="95" t="s">
        <v>90</v>
      </c>
      <c r="B7583" s="94" t="s">
        <v>90</v>
      </c>
      <c r="C7583" s="94" t="s">
        <v>90</v>
      </c>
      <c r="D7583" s="91">
        <v>0</v>
      </c>
    </row>
    <row r="7584" spans="1:4" s="7" customFormat="1">
      <c r="A7584" s="95" t="s">
        <v>90</v>
      </c>
      <c r="B7584" s="94" t="s">
        <v>90</v>
      </c>
      <c r="C7584" s="94" t="s">
        <v>90</v>
      </c>
      <c r="D7584" s="91">
        <v>0</v>
      </c>
    </row>
    <row r="7585" spans="1:4" s="7" customFormat="1">
      <c r="A7585" s="95" t="s">
        <v>90</v>
      </c>
      <c r="B7585" s="94" t="s">
        <v>90</v>
      </c>
      <c r="C7585" s="94" t="s">
        <v>90</v>
      </c>
      <c r="D7585" s="91">
        <v>0</v>
      </c>
    </row>
    <row r="7586" spans="1:4" s="7" customFormat="1">
      <c r="A7586" s="95" t="s">
        <v>90</v>
      </c>
      <c r="B7586" s="94" t="s">
        <v>90</v>
      </c>
      <c r="C7586" s="94" t="s">
        <v>90</v>
      </c>
      <c r="D7586" s="91">
        <v>0</v>
      </c>
    </row>
    <row r="7587" spans="1:4" s="7" customFormat="1">
      <c r="A7587" s="95" t="s">
        <v>90</v>
      </c>
      <c r="B7587" s="94" t="s">
        <v>90</v>
      </c>
      <c r="C7587" s="94" t="s">
        <v>90</v>
      </c>
      <c r="D7587" s="91">
        <v>0</v>
      </c>
    </row>
    <row r="7588" spans="1:4" s="7" customFormat="1">
      <c r="A7588" s="95" t="s">
        <v>90</v>
      </c>
      <c r="B7588" s="94" t="s">
        <v>90</v>
      </c>
      <c r="C7588" s="94" t="s">
        <v>90</v>
      </c>
      <c r="D7588" s="91">
        <v>0</v>
      </c>
    </row>
    <row r="7589" spans="1:4" s="7" customFormat="1">
      <c r="A7589" s="95" t="s">
        <v>90</v>
      </c>
      <c r="B7589" s="94" t="s">
        <v>90</v>
      </c>
      <c r="C7589" s="94" t="s">
        <v>90</v>
      </c>
      <c r="D7589" s="91">
        <v>0</v>
      </c>
    </row>
    <row r="7590" spans="1:4" s="7" customFormat="1">
      <c r="A7590" s="95" t="s">
        <v>90</v>
      </c>
      <c r="B7590" s="94" t="s">
        <v>90</v>
      </c>
      <c r="C7590" s="94" t="s">
        <v>90</v>
      </c>
      <c r="D7590" s="91">
        <v>0</v>
      </c>
    </row>
    <row r="7591" spans="1:4" s="7" customFormat="1">
      <c r="A7591" s="95" t="s">
        <v>90</v>
      </c>
      <c r="B7591" s="94" t="s">
        <v>90</v>
      </c>
      <c r="C7591" s="94" t="s">
        <v>90</v>
      </c>
      <c r="D7591" s="91">
        <v>0</v>
      </c>
    </row>
    <row r="7592" spans="1:4" s="7" customFormat="1">
      <c r="A7592" s="95" t="s">
        <v>90</v>
      </c>
      <c r="B7592" s="94" t="s">
        <v>90</v>
      </c>
      <c r="C7592" s="94" t="s">
        <v>90</v>
      </c>
      <c r="D7592" s="91">
        <v>0</v>
      </c>
    </row>
    <row r="7593" spans="1:4" s="7" customFormat="1">
      <c r="A7593" s="95" t="s">
        <v>90</v>
      </c>
      <c r="B7593" s="94" t="s">
        <v>90</v>
      </c>
      <c r="C7593" s="94" t="s">
        <v>90</v>
      </c>
      <c r="D7593" s="91">
        <v>0</v>
      </c>
    </row>
    <row r="7594" spans="1:4" s="7" customFormat="1">
      <c r="A7594" s="95" t="s">
        <v>90</v>
      </c>
      <c r="B7594" s="94" t="s">
        <v>90</v>
      </c>
      <c r="C7594" s="94" t="s">
        <v>90</v>
      </c>
      <c r="D7594" s="91">
        <v>0</v>
      </c>
    </row>
    <row r="7595" spans="1:4" s="7" customFormat="1">
      <c r="A7595" s="95" t="s">
        <v>90</v>
      </c>
      <c r="B7595" s="94" t="s">
        <v>90</v>
      </c>
      <c r="C7595" s="94" t="s">
        <v>90</v>
      </c>
      <c r="D7595" s="91">
        <v>0</v>
      </c>
    </row>
    <row r="7596" spans="1:4" s="7" customFormat="1">
      <c r="A7596" s="95" t="s">
        <v>90</v>
      </c>
      <c r="B7596" s="94" t="s">
        <v>90</v>
      </c>
      <c r="C7596" s="94" t="s">
        <v>90</v>
      </c>
      <c r="D7596" s="91">
        <v>0</v>
      </c>
    </row>
    <row r="7597" spans="1:4" s="7" customFormat="1">
      <c r="A7597" s="95" t="s">
        <v>90</v>
      </c>
      <c r="B7597" s="94" t="s">
        <v>90</v>
      </c>
      <c r="C7597" s="94" t="s">
        <v>90</v>
      </c>
      <c r="D7597" s="91">
        <v>0</v>
      </c>
    </row>
    <row r="7598" spans="1:4" s="7" customFormat="1">
      <c r="A7598" s="95" t="s">
        <v>90</v>
      </c>
      <c r="B7598" s="94" t="s">
        <v>90</v>
      </c>
      <c r="C7598" s="94" t="s">
        <v>90</v>
      </c>
      <c r="D7598" s="91">
        <v>0</v>
      </c>
    </row>
    <row r="7599" spans="1:4" s="7" customFormat="1">
      <c r="A7599" s="95" t="s">
        <v>90</v>
      </c>
      <c r="B7599" s="94" t="s">
        <v>90</v>
      </c>
      <c r="C7599" s="94" t="s">
        <v>90</v>
      </c>
      <c r="D7599" s="91">
        <v>0</v>
      </c>
    </row>
    <row r="7600" spans="1:4" s="7" customFormat="1">
      <c r="A7600" s="95" t="s">
        <v>90</v>
      </c>
      <c r="B7600" s="94" t="s">
        <v>90</v>
      </c>
      <c r="C7600" s="94" t="s">
        <v>90</v>
      </c>
      <c r="D7600" s="91">
        <v>0</v>
      </c>
    </row>
    <row r="7601" spans="1:4" s="7" customFormat="1">
      <c r="A7601" s="95" t="s">
        <v>90</v>
      </c>
      <c r="B7601" s="94" t="s">
        <v>90</v>
      </c>
      <c r="C7601" s="94" t="s">
        <v>90</v>
      </c>
      <c r="D7601" s="91">
        <v>0</v>
      </c>
    </row>
    <row r="7602" spans="1:4" s="7" customFormat="1">
      <c r="A7602" s="95" t="s">
        <v>90</v>
      </c>
      <c r="B7602" s="94" t="s">
        <v>90</v>
      </c>
      <c r="C7602" s="94" t="s">
        <v>90</v>
      </c>
      <c r="D7602" s="91">
        <v>0</v>
      </c>
    </row>
    <row r="7603" spans="1:4" s="7" customFormat="1">
      <c r="A7603" s="95" t="s">
        <v>90</v>
      </c>
      <c r="B7603" s="94" t="s">
        <v>90</v>
      </c>
      <c r="C7603" s="94" t="s">
        <v>90</v>
      </c>
      <c r="D7603" s="91">
        <v>0</v>
      </c>
    </row>
    <row r="7604" spans="1:4" s="7" customFormat="1">
      <c r="A7604" s="95" t="s">
        <v>90</v>
      </c>
      <c r="B7604" s="94" t="s">
        <v>90</v>
      </c>
      <c r="C7604" s="94" t="s">
        <v>90</v>
      </c>
      <c r="D7604" s="91">
        <v>0</v>
      </c>
    </row>
    <row r="7605" spans="1:4" s="7" customFormat="1">
      <c r="A7605" s="95" t="s">
        <v>90</v>
      </c>
      <c r="B7605" s="94" t="s">
        <v>90</v>
      </c>
      <c r="C7605" s="94" t="s">
        <v>90</v>
      </c>
      <c r="D7605" s="91">
        <v>0</v>
      </c>
    </row>
    <row r="7606" spans="1:4" s="7" customFormat="1">
      <c r="A7606" s="95" t="s">
        <v>90</v>
      </c>
      <c r="B7606" s="94" t="s">
        <v>90</v>
      </c>
      <c r="C7606" s="94" t="s">
        <v>90</v>
      </c>
      <c r="D7606" s="91">
        <v>0</v>
      </c>
    </row>
    <row r="7607" spans="1:4" s="7" customFormat="1">
      <c r="A7607" s="95" t="s">
        <v>90</v>
      </c>
      <c r="B7607" s="94" t="s">
        <v>90</v>
      </c>
      <c r="C7607" s="94" t="s">
        <v>90</v>
      </c>
      <c r="D7607" s="91">
        <v>0</v>
      </c>
    </row>
    <row r="7608" spans="1:4" s="7" customFormat="1">
      <c r="A7608" s="95" t="s">
        <v>90</v>
      </c>
      <c r="B7608" s="94" t="s">
        <v>90</v>
      </c>
      <c r="C7608" s="94" t="s">
        <v>90</v>
      </c>
      <c r="D7608" s="91">
        <v>0</v>
      </c>
    </row>
    <row r="7609" spans="1:4" s="7" customFormat="1">
      <c r="A7609" s="95" t="s">
        <v>90</v>
      </c>
      <c r="B7609" s="94" t="s">
        <v>90</v>
      </c>
      <c r="C7609" s="94" t="s">
        <v>90</v>
      </c>
      <c r="D7609" s="91">
        <v>0</v>
      </c>
    </row>
    <row r="7610" spans="1:4" s="7" customFormat="1">
      <c r="A7610" s="95" t="s">
        <v>90</v>
      </c>
      <c r="B7610" s="94" t="s">
        <v>90</v>
      </c>
      <c r="C7610" s="94" t="s">
        <v>90</v>
      </c>
      <c r="D7610" s="91">
        <v>0</v>
      </c>
    </row>
    <row r="7611" spans="1:4" s="7" customFormat="1">
      <c r="A7611" s="95" t="s">
        <v>90</v>
      </c>
      <c r="B7611" s="94" t="s">
        <v>90</v>
      </c>
      <c r="C7611" s="94" t="s">
        <v>90</v>
      </c>
      <c r="D7611" s="91">
        <v>0</v>
      </c>
    </row>
    <row r="7612" spans="1:4" s="7" customFormat="1">
      <c r="A7612" s="95" t="s">
        <v>90</v>
      </c>
      <c r="B7612" s="94" t="s">
        <v>90</v>
      </c>
      <c r="C7612" s="94" t="s">
        <v>90</v>
      </c>
      <c r="D7612" s="91">
        <v>0</v>
      </c>
    </row>
    <row r="7613" spans="1:4" s="7" customFormat="1">
      <c r="A7613" s="95" t="s">
        <v>90</v>
      </c>
      <c r="B7613" s="94" t="s">
        <v>90</v>
      </c>
      <c r="C7613" s="94" t="s">
        <v>90</v>
      </c>
      <c r="D7613" s="91">
        <v>0</v>
      </c>
    </row>
    <row r="7614" spans="1:4" s="7" customFormat="1">
      <c r="A7614" s="95" t="s">
        <v>90</v>
      </c>
      <c r="B7614" s="94" t="s">
        <v>90</v>
      </c>
      <c r="C7614" s="94" t="s">
        <v>90</v>
      </c>
      <c r="D7614" s="91">
        <v>0</v>
      </c>
    </row>
    <row r="7615" spans="1:4" s="7" customFormat="1">
      <c r="A7615" s="95" t="s">
        <v>90</v>
      </c>
      <c r="B7615" s="94" t="s">
        <v>90</v>
      </c>
      <c r="C7615" s="94" t="s">
        <v>90</v>
      </c>
      <c r="D7615" s="91">
        <v>0</v>
      </c>
    </row>
    <row r="7616" spans="1:4" s="7" customFormat="1">
      <c r="A7616" s="95" t="s">
        <v>90</v>
      </c>
      <c r="B7616" s="94" t="s">
        <v>90</v>
      </c>
      <c r="C7616" s="94" t="s">
        <v>90</v>
      </c>
      <c r="D7616" s="91">
        <v>0</v>
      </c>
    </row>
    <row r="7617" spans="1:4" s="7" customFormat="1">
      <c r="A7617" s="95" t="s">
        <v>90</v>
      </c>
      <c r="B7617" s="94" t="s">
        <v>90</v>
      </c>
      <c r="C7617" s="94" t="s">
        <v>90</v>
      </c>
      <c r="D7617" s="91">
        <v>0</v>
      </c>
    </row>
    <row r="7618" spans="1:4" s="7" customFormat="1">
      <c r="A7618" s="95" t="s">
        <v>90</v>
      </c>
      <c r="B7618" s="94" t="s">
        <v>90</v>
      </c>
      <c r="C7618" s="94" t="s">
        <v>90</v>
      </c>
      <c r="D7618" s="91">
        <v>0</v>
      </c>
    </row>
    <row r="7619" spans="1:4" s="7" customFormat="1">
      <c r="A7619" s="95" t="s">
        <v>90</v>
      </c>
      <c r="B7619" s="94" t="s">
        <v>90</v>
      </c>
      <c r="C7619" s="94" t="s">
        <v>90</v>
      </c>
      <c r="D7619" s="91">
        <v>0</v>
      </c>
    </row>
    <row r="7620" spans="1:4" s="7" customFormat="1">
      <c r="A7620" s="95" t="s">
        <v>90</v>
      </c>
      <c r="B7620" s="94" t="s">
        <v>90</v>
      </c>
      <c r="C7620" s="94" t="s">
        <v>90</v>
      </c>
      <c r="D7620" s="91">
        <v>0</v>
      </c>
    </row>
    <row r="7621" spans="1:4" s="7" customFormat="1">
      <c r="A7621" s="95" t="s">
        <v>90</v>
      </c>
      <c r="B7621" s="94" t="s">
        <v>90</v>
      </c>
      <c r="C7621" s="94" t="s">
        <v>90</v>
      </c>
      <c r="D7621" s="91">
        <v>0</v>
      </c>
    </row>
    <row r="7622" spans="1:4" s="7" customFormat="1">
      <c r="A7622" s="95" t="s">
        <v>90</v>
      </c>
      <c r="B7622" s="94" t="s">
        <v>90</v>
      </c>
      <c r="C7622" s="94" t="s">
        <v>90</v>
      </c>
      <c r="D7622" s="91">
        <v>0</v>
      </c>
    </row>
    <row r="7623" spans="1:4" s="7" customFormat="1">
      <c r="A7623" s="95" t="s">
        <v>90</v>
      </c>
      <c r="B7623" s="94" t="s">
        <v>90</v>
      </c>
      <c r="C7623" s="94" t="s">
        <v>90</v>
      </c>
      <c r="D7623" s="91">
        <v>0</v>
      </c>
    </row>
    <row r="7624" spans="1:4" s="7" customFormat="1">
      <c r="A7624" s="95" t="s">
        <v>90</v>
      </c>
      <c r="B7624" s="94" t="s">
        <v>90</v>
      </c>
      <c r="C7624" s="94" t="s">
        <v>90</v>
      </c>
      <c r="D7624" s="91">
        <v>0</v>
      </c>
    </row>
    <row r="7625" spans="1:4" s="7" customFormat="1">
      <c r="A7625" s="95" t="s">
        <v>90</v>
      </c>
      <c r="B7625" s="94" t="s">
        <v>90</v>
      </c>
      <c r="C7625" s="94" t="s">
        <v>90</v>
      </c>
      <c r="D7625" s="91">
        <v>0</v>
      </c>
    </row>
    <row r="7626" spans="1:4" s="7" customFormat="1">
      <c r="A7626" s="95" t="s">
        <v>90</v>
      </c>
      <c r="B7626" s="94" t="s">
        <v>90</v>
      </c>
      <c r="C7626" s="94" t="s">
        <v>90</v>
      </c>
      <c r="D7626" s="91">
        <v>0</v>
      </c>
    </row>
    <row r="7627" spans="1:4" s="7" customFormat="1">
      <c r="A7627" s="95" t="s">
        <v>90</v>
      </c>
      <c r="B7627" s="94" t="s">
        <v>90</v>
      </c>
      <c r="C7627" s="94" t="s">
        <v>90</v>
      </c>
      <c r="D7627" s="91">
        <v>0</v>
      </c>
    </row>
    <row r="7628" spans="1:4" s="7" customFormat="1">
      <c r="A7628" s="95" t="s">
        <v>90</v>
      </c>
      <c r="B7628" s="94" t="s">
        <v>90</v>
      </c>
      <c r="C7628" s="94" t="s">
        <v>90</v>
      </c>
      <c r="D7628" s="91">
        <v>0</v>
      </c>
    </row>
    <row r="7629" spans="1:4" s="7" customFormat="1">
      <c r="A7629" s="95" t="s">
        <v>90</v>
      </c>
      <c r="B7629" s="94" t="s">
        <v>90</v>
      </c>
      <c r="C7629" s="94" t="s">
        <v>90</v>
      </c>
      <c r="D7629" s="91">
        <v>0</v>
      </c>
    </row>
    <row r="7630" spans="1:4" s="7" customFormat="1">
      <c r="A7630" s="95" t="s">
        <v>90</v>
      </c>
      <c r="B7630" s="94" t="s">
        <v>90</v>
      </c>
      <c r="C7630" s="94" t="s">
        <v>90</v>
      </c>
      <c r="D7630" s="91">
        <v>0</v>
      </c>
    </row>
    <row r="7631" spans="1:4" s="7" customFormat="1">
      <c r="A7631" s="95" t="s">
        <v>90</v>
      </c>
      <c r="B7631" s="94" t="s">
        <v>90</v>
      </c>
      <c r="C7631" s="94" t="s">
        <v>90</v>
      </c>
      <c r="D7631" s="91">
        <v>0</v>
      </c>
    </row>
    <row r="7632" spans="1:4" s="7" customFormat="1">
      <c r="A7632" s="95" t="s">
        <v>90</v>
      </c>
      <c r="B7632" s="94" t="s">
        <v>90</v>
      </c>
      <c r="C7632" s="94" t="s">
        <v>90</v>
      </c>
      <c r="D7632" s="91">
        <v>0</v>
      </c>
    </row>
    <row r="7633" spans="1:4" s="7" customFormat="1">
      <c r="A7633" s="95" t="s">
        <v>90</v>
      </c>
      <c r="B7633" s="94" t="s">
        <v>90</v>
      </c>
      <c r="C7633" s="94" t="s">
        <v>90</v>
      </c>
      <c r="D7633" s="91">
        <v>0</v>
      </c>
    </row>
    <row r="7634" spans="1:4" s="7" customFormat="1">
      <c r="A7634" s="95" t="s">
        <v>90</v>
      </c>
      <c r="B7634" s="94" t="s">
        <v>90</v>
      </c>
      <c r="C7634" s="94" t="s">
        <v>90</v>
      </c>
      <c r="D7634" s="91">
        <v>0</v>
      </c>
    </row>
    <row r="7635" spans="1:4" s="7" customFormat="1">
      <c r="A7635" s="95" t="s">
        <v>90</v>
      </c>
      <c r="B7635" s="94" t="s">
        <v>90</v>
      </c>
      <c r="C7635" s="94" t="s">
        <v>90</v>
      </c>
      <c r="D7635" s="91">
        <v>0</v>
      </c>
    </row>
    <row r="7636" spans="1:4" s="7" customFormat="1">
      <c r="A7636" s="95" t="s">
        <v>90</v>
      </c>
      <c r="B7636" s="94" t="s">
        <v>90</v>
      </c>
      <c r="C7636" s="94" t="s">
        <v>90</v>
      </c>
      <c r="D7636" s="91">
        <v>0</v>
      </c>
    </row>
    <row r="7637" spans="1:4" s="7" customFormat="1">
      <c r="A7637" s="95" t="s">
        <v>90</v>
      </c>
      <c r="B7637" s="94" t="s">
        <v>90</v>
      </c>
      <c r="C7637" s="94" t="s">
        <v>90</v>
      </c>
      <c r="D7637" s="91">
        <v>0</v>
      </c>
    </row>
    <row r="7638" spans="1:4" s="7" customFormat="1">
      <c r="A7638" s="95" t="s">
        <v>90</v>
      </c>
      <c r="B7638" s="94" t="s">
        <v>90</v>
      </c>
      <c r="C7638" s="94" t="s">
        <v>90</v>
      </c>
      <c r="D7638" s="91">
        <v>0</v>
      </c>
    </row>
    <row r="7639" spans="1:4" s="7" customFormat="1">
      <c r="A7639" s="95" t="s">
        <v>90</v>
      </c>
      <c r="B7639" s="94" t="s">
        <v>90</v>
      </c>
      <c r="C7639" s="94" t="s">
        <v>90</v>
      </c>
      <c r="D7639" s="91">
        <v>0</v>
      </c>
    </row>
    <row r="7640" spans="1:4" s="7" customFormat="1">
      <c r="A7640" s="95" t="s">
        <v>90</v>
      </c>
      <c r="B7640" s="94" t="s">
        <v>90</v>
      </c>
      <c r="C7640" s="94" t="s">
        <v>90</v>
      </c>
      <c r="D7640" s="91">
        <v>0</v>
      </c>
    </row>
    <row r="7641" spans="1:4" s="7" customFormat="1">
      <c r="A7641" s="95" t="s">
        <v>90</v>
      </c>
      <c r="B7641" s="94" t="s">
        <v>90</v>
      </c>
      <c r="C7641" s="94" t="s">
        <v>90</v>
      </c>
      <c r="D7641" s="91">
        <v>0</v>
      </c>
    </row>
    <row r="7642" spans="1:4" s="7" customFormat="1">
      <c r="A7642" s="95" t="s">
        <v>90</v>
      </c>
      <c r="B7642" s="94" t="s">
        <v>90</v>
      </c>
      <c r="C7642" s="94" t="s">
        <v>90</v>
      </c>
      <c r="D7642" s="91">
        <v>0</v>
      </c>
    </row>
    <row r="7643" spans="1:4" s="7" customFormat="1">
      <c r="A7643" s="95" t="s">
        <v>90</v>
      </c>
      <c r="B7643" s="94" t="s">
        <v>90</v>
      </c>
      <c r="C7643" s="94" t="s">
        <v>90</v>
      </c>
      <c r="D7643" s="91">
        <v>0</v>
      </c>
    </row>
    <row r="7644" spans="1:4" s="7" customFormat="1">
      <c r="A7644" s="95" t="s">
        <v>90</v>
      </c>
      <c r="B7644" s="94" t="s">
        <v>90</v>
      </c>
      <c r="C7644" s="94" t="s">
        <v>90</v>
      </c>
      <c r="D7644" s="91">
        <v>0</v>
      </c>
    </row>
    <row r="7645" spans="1:4" s="7" customFormat="1">
      <c r="A7645" s="95" t="s">
        <v>90</v>
      </c>
      <c r="B7645" s="94" t="s">
        <v>90</v>
      </c>
      <c r="C7645" s="94" t="s">
        <v>90</v>
      </c>
      <c r="D7645" s="91">
        <v>0</v>
      </c>
    </row>
    <row r="7646" spans="1:4" s="7" customFormat="1">
      <c r="A7646" s="95" t="s">
        <v>90</v>
      </c>
      <c r="B7646" s="94" t="s">
        <v>90</v>
      </c>
      <c r="C7646" s="94" t="s">
        <v>90</v>
      </c>
      <c r="D7646" s="91">
        <v>0</v>
      </c>
    </row>
    <row r="7647" spans="1:4" s="7" customFormat="1">
      <c r="A7647" s="95" t="s">
        <v>90</v>
      </c>
      <c r="B7647" s="94" t="s">
        <v>90</v>
      </c>
      <c r="C7647" s="94" t="s">
        <v>90</v>
      </c>
      <c r="D7647" s="91">
        <v>0</v>
      </c>
    </row>
    <row r="7648" spans="1:4" s="7" customFormat="1">
      <c r="A7648" s="95" t="s">
        <v>90</v>
      </c>
      <c r="B7648" s="94" t="s">
        <v>90</v>
      </c>
      <c r="C7648" s="94" t="s">
        <v>90</v>
      </c>
      <c r="D7648" s="91">
        <v>0</v>
      </c>
    </row>
    <row r="7649" spans="1:4" s="7" customFormat="1">
      <c r="A7649" s="95" t="s">
        <v>90</v>
      </c>
      <c r="B7649" s="94" t="s">
        <v>90</v>
      </c>
      <c r="C7649" s="94" t="s">
        <v>90</v>
      </c>
      <c r="D7649" s="91">
        <v>0</v>
      </c>
    </row>
    <row r="7650" spans="1:4" s="7" customFormat="1">
      <c r="A7650" s="95" t="s">
        <v>90</v>
      </c>
      <c r="B7650" s="94" t="s">
        <v>90</v>
      </c>
      <c r="C7650" s="94" t="s">
        <v>90</v>
      </c>
      <c r="D7650" s="91">
        <v>0</v>
      </c>
    </row>
    <row r="7651" spans="1:4" s="7" customFormat="1">
      <c r="A7651" s="95" t="s">
        <v>90</v>
      </c>
      <c r="B7651" s="94" t="s">
        <v>90</v>
      </c>
      <c r="C7651" s="94" t="s">
        <v>90</v>
      </c>
      <c r="D7651" s="91">
        <v>0</v>
      </c>
    </row>
    <row r="7652" spans="1:4" s="7" customFormat="1">
      <c r="A7652" s="95" t="s">
        <v>90</v>
      </c>
      <c r="B7652" s="94" t="s">
        <v>90</v>
      </c>
      <c r="C7652" s="94" t="s">
        <v>90</v>
      </c>
      <c r="D7652" s="91">
        <v>0</v>
      </c>
    </row>
    <row r="7653" spans="1:4" s="7" customFormat="1">
      <c r="A7653" s="95" t="s">
        <v>90</v>
      </c>
      <c r="B7653" s="94" t="s">
        <v>90</v>
      </c>
      <c r="C7653" s="94" t="s">
        <v>90</v>
      </c>
      <c r="D7653" s="91">
        <v>0</v>
      </c>
    </row>
    <row r="7654" spans="1:4" s="7" customFormat="1">
      <c r="A7654" s="95" t="s">
        <v>90</v>
      </c>
      <c r="B7654" s="94" t="s">
        <v>90</v>
      </c>
      <c r="C7654" s="94" t="s">
        <v>90</v>
      </c>
      <c r="D7654" s="91">
        <v>0</v>
      </c>
    </row>
    <row r="7655" spans="1:4" s="7" customFormat="1">
      <c r="A7655" s="95" t="s">
        <v>90</v>
      </c>
      <c r="B7655" s="94" t="s">
        <v>90</v>
      </c>
      <c r="C7655" s="94" t="s">
        <v>90</v>
      </c>
      <c r="D7655" s="91">
        <v>0</v>
      </c>
    </row>
    <row r="7656" spans="1:4" s="7" customFormat="1">
      <c r="A7656" s="95" t="s">
        <v>90</v>
      </c>
      <c r="B7656" s="94" t="s">
        <v>90</v>
      </c>
      <c r="C7656" s="94" t="s">
        <v>90</v>
      </c>
      <c r="D7656" s="91">
        <v>0</v>
      </c>
    </row>
    <row r="7657" spans="1:4" s="7" customFormat="1">
      <c r="A7657" s="95" t="s">
        <v>90</v>
      </c>
      <c r="B7657" s="94" t="s">
        <v>90</v>
      </c>
      <c r="C7657" s="94" t="s">
        <v>90</v>
      </c>
      <c r="D7657" s="91">
        <v>0</v>
      </c>
    </row>
    <row r="7658" spans="1:4" s="7" customFormat="1">
      <c r="A7658" s="95" t="s">
        <v>90</v>
      </c>
      <c r="B7658" s="94" t="s">
        <v>90</v>
      </c>
      <c r="C7658" s="94" t="s">
        <v>90</v>
      </c>
      <c r="D7658" s="91">
        <v>0</v>
      </c>
    </row>
    <row r="7659" spans="1:4" s="7" customFormat="1">
      <c r="A7659" s="95" t="s">
        <v>90</v>
      </c>
      <c r="B7659" s="94" t="s">
        <v>90</v>
      </c>
      <c r="C7659" s="94" t="s">
        <v>90</v>
      </c>
      <c r="D7659" s="91">
        <v>0</v>
      </c>
    </row>
    <row r="7660" spans="1:4" s="7" customFormat="1">
      <c r="A7660" s="95" t="s">
        <v>90</v>
      </c>
      <c r="B7660" s="94" t="s">
        <v>90</v>
      </c>
      <c r="C7660" s="94" t="s">
        <v>90</v>
      </c>
      <c r="D7660" s="91">
        <v>0</v>
      </c>
    </row>
    <row r="7661" spans="1:4" s="7" customFormat="1">
      <c r="A7661" s="95" t="s">
        <v>90</v>
      </c>
      <c r="B7661" s="94" t="s">
        <v>90</v>
      </c>
      <c r="C7661" s="94" t="s">
        <v>90</v>
      </c>
      <c r="D7661" s="91">
        <v>0</v>
      </c>
    </row>
    <row r="7662" spans="1:4" s="7" customFormat="1">
      <c r="A7662" s="95" t="s">
        <v>90</v>
      </c>
      <c r="B7662" s="94" t="s">
        <v>90</v>
      </c>
      <c r="C7662" s="94" t="s">
        <v>90</v>
      </c>
      <c r="D7662" s="91">
        <v>0</v>
      </c>
    </row>
    <row r="7663" spans="1:4" s="7" customFormat="1">
      <c r="A7663" s="95" t="s">
        <v>90</v>
      </c>
      <c r="B7663" s="94" t="s">
        <v>90</v>
      </c>
      <c r="C7663" s="94" t="s">
        <v>90</v>
      </c>
      <c r="D7663" s="91">
        <v>0</v>
      </c>
    </row>
    <row r="7664" spans="1:4" s="7" customFormat="1">
      <c r="A7664" s="95" t="s">
        <v>90</v>
      </c>
      <c r="B7664" s="94" t="s">
        <v>90</v>
      </c>
      <c r="C7664" s="94" t="s">
        <v>90</v>
      </c>
      <c r="D7664" s="91">
        <v>0</v>
      </c>
    </row>
    <row r="7665" spans="1:4" s="7" customFormat="1">
      <c r="A7665" s="95" t="s">
        <v>90</v>
      </c>
      <c r="B7665" s="94" t="s">
        <v>90</v>
      </c>
      <c r="C7665" s="94" t="s">
        <v>90</v>
      </c>
      <c r="D7665" s="91">
        <v>0</v>
      </c>
    </row>
    <row r="7666" spans="1:4" s="7" customFormat="1">
      <c r="A7666" s="95" t="s">
        <v>90</v>
      </c>
      <c r="B7666" s="94" t="s">
        <v>90</v>
      </c>
      <c r="C7666" s="94" t="s">
        <v>90</v>
      </c>
      <c r="D7666" s="91">
        <v>0</v>
      </c>
    </row>
    <row r="7667" spans="1:4" s="7" customFormat="1">
      <c r="A7667" s="95" t="s">
        <v>90</v>
      </c>
      <c r="B7667" s="94" t="s">
        <v>90</v>
      </c>
      <c r="C7667" s="94" t="s">
        <v>90</v>
      </c>
      <c r="D7667" s="91">
        <v>0</v>
      </c>
    </row>
    <row r="7668" spans="1:4" s="7" customFormat="1">
      <c r="A7668" s="95" t="s">
        <v>90</v>
      </c>
      <c r="B7668" s="94" t="s">
        <v>90</v>
      </c>
      <c r="C7668" s="94" t="s">
        <v>90</v>
      </c>
      <c r="D7668" s="91">
        <v>0</v>
      </c>
    </row>
    <row r="7669" spans="1:4" s="7" customFormat="1">
      <c r="A7669" s="95" t="s">
        <v>90</v>
      </c>
      <c r="B7669" s="94" t="s">
        <v>90</v>
      </c>
      <c r="C7669" s="94" t="s">
        <v>90</v>
      </c>
      <c r="D7669" s="91">
        <v>0</v>
      </c>
    </row>
    <row r="7670" spans="1:4" s="7" customFormat="1">
      <c r="A7670" s="95" t="s">
        <v>90</v>
      </c>
      <c r="B7670" s="94" t="s">
        <v>90</v>
      </c>
      <c r="C7670" s="94" t="s">
        <v>90</v>
      </c>
      <c r="D7670" s="91">
        <v>0</v>
      </c>
    </row>
    <row r="7671" spans="1:4" s="7" customFormat="1">
      <c r="A7671" s="95" t="s">
        <v>90</v>
      </c>
      <c r="B7671" s="94" t="s">
        <v>90</v>
      </c>
      <c r="C7671" s="94" t="s">
        <v>90</v>
      </c>
      <c r="D7671" s="91">
        <v>0</v>
      </c>
    </row>
    <row r="7672" spans="1:4" s="7" customFormat="1">
      <c r="A7672" s="95" t="s">
        <v>90</v>
      </c>
      <c r="B7672" s="94" t="s">
        <v>90</v>
      </c>
      <c r="C7672" s="94" t="s">
        <v>90</v>
      </c>
      <c r="D7672" s="91">
        <v>0</v>
      </c>
    </row>
    <row r="7673" spans="1:4" s="7" customFormat="1">
      <c r="A7673" s="95" t="s">
        <v>90</v>
      </c>
      <c r="B7673" s="94" t="s">
        <v>90</v>
      </c>
      <c r="C7673" s="94" t="s">
        <v>90</v>
      </c>
      <c r="D7673" s="91">
        <v>0</v>
      </c>
    </row>
    <row r="7674" spans="1:4" s="7" customFormat="1">
      <c r="A7674" s="95" t="s">
        <v>90</v>
      </c>
      <c r="B7674" s="94" t="s">
        <v>90</v>
      </c>
      <c r="C7674" s="94" t="s">
        <v>90</v>
      </c>
      <c r="D7674" s="91">
        <v>0</v>
      </c>
    </row>
    <row r="7675" spans="1:4" s="7" customFormat="1">
      <c r="A7675" s="95" t="s">
        <v>90</v>
      </c>
      <c r="B7675" s="94" t="s">
        <v>90</v>
      </c>
      <c r="C7675" s="94" t="s">
        <v>90</v>
      </c>
      <c r="D7675" s="91">
        <v>0</v>
      </c>
    </row>
    <row r="7676" spans="1:4" s="7" customFormat="1">
      <c r="A7676" s="95" t="s">
        <v>90</v>
      </c>
      <c r="B7676" s="94" t="s">
        <v>90</v>
      </c>
      <c r="C7676" s="94" t="s">
        <v>90</v>
      </c>
      <c r="D7676" s="91">
        <v>0</v>
      </c>
    </row>
    <row r="7677" spans="1:4" s="7" customFormat="1">
      <c r="A7677" s="95" t="s">
        <v>90</v>
      </c>
      <c r="B7677" s="94" t="s">
        <v>90</v>
      </c>
      <c r="C7677" s="94" t="s">
        <v>90</v>
      </c>
      <c r="D7677" s="91">
        <v>0</v>
      </c>
    </row>
    <row r="7678" spans="1:4" s="7" customFormat="1">
      <c r="A7678" s="95" t="s">
        <v>90</v>
      </c>
      <c r="B7678" s="94" t="s">
        <v>90</v>
      </c>
      <c r="C7678" s="94" t="s">
        <v>90</v>
      </c>
      <c r="D7678" s="91">
        <v>0</v>
      </c>
    </row>
    <row r="7679" spans="1:4" s="7" customFormat="1">
      <c r="A7679" s="95" t="s">
        <v>90</v>
      </c>
      <c r="B7679" s="94" t="s">
        <v>90</v>
      </c>
      <c r="C7679" s="94" t="s">
        <v>90</v>
      </c>
      <c r="D7679" s="91">
        <v>0</v>
      </c>
    </row>
    <row r="7680" spans="1:4" s="7" customFormat="1">
      <c r="A7680" s="95" t="s">
        <v>90</v>
      </c>
      <c r="B7680" s="94" t="s">
        <v>90</v>
      </c>
      <c r="C7680" s="94" t="s">
        <v>90</v>
      </c>
      <c r="D7680" s="91">
        <v>0</v>
      </c>
    </row>
    <row r="7681" spans="1:4" s="7" customFormat="1">
      <c r="A7681" s="95" t="s">
        <v>90</v>
      </c>
      <c r="B7681" s="94" t="s">
        <v>90</v>
      </c>
      <c r="C7681" s="94" t="s">
        <v>90</v>
      </c>
      <c r="D7681" s="91">
        <v>0</v>
      </c>
    </row>
    <row r="7682" spans="1:4" s="7" customFormat="1">
      <c r="A7682" s="95" t="s">
        <v>90</v>
      </c>
      <c r="B7682" s="94" t="s">
        <v>90</v>
      </c>
      <c r="C7682" s="94" t="s">
        <v>90</v>
      </c>
      <c r="D7682" s="91">
        <v>0</v>
      </c>
    </row>
    <row r="7683" spans="1:4" s="7" customFormat="1">
      <c r="A7683" s="95" t="s">
        <v>90</v>
      </c>
      <c r="B7683" s="94" t="s">
        <v>90</v>
      </c>
      <c r="C7683" s="94" t="s">
        <v>90</v>
      </c>
      <c r="D7683" s="91">
        <v>0</v>
      </c>
    </row>
    <row r="7684" spans="1:4" s="7" customFormat="1">
      <c r="A7684" s="95" t="s">
        <v>90</v>
      </c>
      <c r="B7684" s="94" t="s">
        <v>90</v>
      </c>
      <c r="C7684" s="94" t="s">
        <v>90</v>
      </c>
      <c r="D7684" s="91">
        <v>0</v>
      </c>
    </row>
    <row r="7685" spans="1:4" s="7" customFormat="1">
      <c r="A7685" s="95" t="s">
        <v>90</v>
      </c>
      <c r="B7685" s="94" t="s">
        <v>90</v>
      </c>
      <c r="C7685" s="94" t="s">
        <v>90</v>
      </c>
      <c r="D7685" s="91">
        <v>0</v>
      </c>
    </row>
    <row r="7686" spans="1:4" s="7" customFormat="1">
      <c r="A7686" s="95" t="s">
        <v>90</v>
      </c>
      <c r="B7686" s="94" t="s">
        <v>90</v>
      </c>
      <c r="C7686" s="94" t="s">
        <v>90</v>
      </c>
      <c r="D7686" s="91">
        <v>0</v>
      </c>
    </row>
    <row r="7687" spans="1:4" s="7" customFormat="1">
      <c r="A7687" s="95" t="s">
        <v>90</v>
      </c>
      <c r="B7687" s="94" t="s">
        <v>90</v>
      </c>
      <c r="C7687" s="94" t="s">
        <v>90</v>
      </c>
      <c r="D7687" s="91">
        <v>0</v>
      </c>
    </row>
    <row r="7688" spans="1:4" s="7" customFormat="1">
      <c r="A7688" s="95" t="s">
        <v>90</v>
      </c>
      <c r="B7688" s="94" t="s">
        <v>90</v>
      </c>
      <c r="C7688" s="94" t="s">
        <v>90</v>
      </c>
      <c r="D7688" s="91">
        <v>0</v>
      </c>
    </row>
    <row r="7689" spans="1:4" s="7" customFormat="1">
      <c r="A7689" s="95" t="s">
        <v>90</v>
      </c>
      <c r="B7689" s="94" t="s">
        <v>90</v>
      </c>
      <c r="C7689" s="94" t="s">
        <v>90</v>
      </c>
      <c r="D7689" s="91">
        <v>0</v>
      </c>
    </row>
    <row r="7690" spans="1:4" s="7" customFormat="1">
      <c r="A7690" s="95" t="s">
        <v>90</v>
      </c>
      <c r="B7690" s="94" t="s">
        <v>90</v>
      </c>
      <c r="C7690" s="94" t="s">
        <v>90</v>
      </c>
      <c r="D7690" s="91">
        <v>0</v>
      </c>
    </row>
    <row r="7691" spans="1:4" s="7" customFormat="1">
      <c r="A7691" s="95" t="s">
        <v>90</v>
      </c>
      <c r="B7691" s="94" t="s">
        <v>90</v>
      </c>
      <c r="C7691" s="94" t="s">
        <v>90</v>
      </c>
      <c r="D7691" s="91">
        <v>0</v>
      </c>
    </row>
    <row r="7692" spans="1:4" s="7" customFormat="1">
      <c r="A7692" s="95" t="s">
        <v>90</v>
      </c>
      <c r="B7692" s="94" t="s">
        <v>90</v>
      </c>
      <c r="C7692" s="94" t="s">
        <v>90</v>
      </c>
      <c r="D7692" s="91">
        <v>0</v>
      </c>
    </row>
    <row r="7693" spans="1:4" s="7" customFormat="1">
      <c r="A7693" s="95" t="s">
        <v>90</v>
      </c>
      <c r="B7693" s="94" t="s">
        <v>90</v>
      </c>
      <c r="C7693" s="94" t="s">
        <v>90</v>
      </c>
      <c r="D7693" s="91">
        <v>0</v>
      </c>
    </row>
    <row r="7694" spans="1:4" s="7" customFormat="1">
      <c r="A7694" s="95" t="s">
        <v>90</v>
      </c>
      <c r="B7694" s="94" t="s">
        <v>90</v>
      </c>
      <c r="C7694" s="94" t="s">
        <v>90</v>
      </c>
      <c r="D7694" s="91">
        <v>0</v>
      </c>
    </row>
    <row r="7695" spans="1:4" s="7" customFormat="1">
      <c r="A7695" s="95" t="s">
        <v>90</v>
      </c>
      <c r="B7695" s="94" t="s">
        <v>90</v>
      </c>
      <c r="C7695" s="94" t="s">
        <v>90</v>
      </c>
      <c r="D7695" s="91">
        <v>0</v>
      </c>
    </row>
    <row r="7696" spans="1:4" s="7" customFormat="1">
      <c r="A7696" s="95" t="s">
        <v>90</v>
      </c>
      <c r="B7696" s="94" t="s">
        <v>90</v>
      </c>
      <c r="C7696" s="94" t="s">
        <v>90</v>
      </c>
      <c r="D7696" s="91">
        <v>0</v>
      </c>
    </row>
    <row r="7697" spans="1:4" s="7" customFormat="1">
      <c r="A7697" s="95" t="s">
        <v>90</v>
      </c>
      <c r="B7697" s="94" t="s">
        <v>90</v>
      </c>
      <c r="C7697" s="94" t="s">
        <v>90</v>
      </c>
      <c r="D7697" s="91">
        <v>0</v>
      </c>
    </row>
    <row r="7698" spans="1:4" s="7" customFormat="1">
      <c r="A7698" s="95" t="s">
        <v>90</v>
      </c>
      <c r="B7698" s="94" t="s">
        <v>90</v>
      </c>
      <c r="C7698" s="94" t="s">
        <v>90</v>
      </c>
      <c r="D7698" s="91">
        <v>0</v>
      </c>
    </row>
    <row r="7699" spans="1:4" s="7" customFormat="1">
      <c r="A7699" s="95" t="s">
        <v>90</v>
      </c>
      <c r="B7699" s="94" t="s">
        <v>90</v>
      </c>
      <c r="C7699" s="94" t="s">
        <v>90</v>
      </c>
      <c r="D7699" s="91">
        <v>0</v>
      </c>
    </row>
    <row r="7700" spans="1:4" s="7" customFormat="1">
      <c r="A7700" s="95" t="s">
        <v>90</v>
      </c>
      <c r="B7700" s="94" t="s">
        <v>90</v>
      </c>
      <c r="C7700" s="94" t="s">
        <v>90</v>
      </c>
      <c r="D7700" s="91">
        <v>0</v>
      </c>
    </row>
    <row r="7701" spans="1:4" s="7" customFormat="1">
      <c r="A7701" s="95" t="s">
        <v>90</v>
      </c>
      <c r="B7701" s="94" t="s">
        <v>90</v>
      </c>
      <c r="C7701" s="94" t="s">
        <v>90</v>
      </c>
      <c r="D7701" s="91">
        <v>0</v>
      </c>
    </row>
    <row r="7702" spans="1:4" s="7" customFormat="1">
      <c r="A7702" s="95" t="s">
        <v>90</v>
      </c>
      <c r="B7702" s="94" t="s">
        <v>90</v>
      </c>
      <c r="C7702" s="94" t="s">
        <v>90</v>
      </c>
      <c r="D7702" s="91">
        <v>0</v>
      </c>
    </row>
    <row r="7703" spans="1:4" s="7" customFormat="1">
      <c r="A7703" s="95" t="s">
        <v>90</v>
      </c>
      <c r="B7703" s="94" t="s">
        <v>90</v>
      </c>
      <c r="C7703" s="94" t="s">
        <v>90</v>
      </c>
      <c r="D7703" s="91">
        <v>0</v>
      </c>
    </row>
    <row r="7704" spans="1:4" s="7" customFormat="1">
      <c r="A7704" s="95" t="s">
        <v>90</v>
      </c>
      <c r="B7704" s="94" t="s">
        <v>90</v>
      </c>
      <c r="C7704" s="94" t="s">
        <v>90</v>
      </c>
      <c r="D7704" s="91">
        <v>0</v>
      </c>
    </row>
    <row r="7705" spans="1:4" s="7" customFormat="1">
      <c r="A7705" s="95" t="s">
        <v>90</v>
      </c>
      <c r="B7705" s="94" t="s">
        <v>90</v>
      </c>
      <c r="C7705" s="94" t="s">
        <v>90</v>
      </c>
      <c r="D7705" s="91">
        <v>0</v>
      </c>
    </row>
    <row r="7706" spans="1:4" s="7" customFormat="1">
      <c r="A7706" s="95" t="s">
        <v>90</v>
      </c>
      <c r="B7706" s="94" t="s">
        <v>90</v>
      </c>
      <c r="C7706" s="94" t="s">
        <v>90</v>
      </c>
      <c r="D7706" s="91">
        <v>0</v>
      </c>
    </row>
    <row r="7707" spans="1:4" s="7" customFormat="1">
      <c r="A7707" s="95" t="s">
        <v>90</v>
      </c>
      <c r="B7707" s="94" t="s">
        <v>90</v>
      </c>
      <c r="C7707" s="94" t="s">
        <v>90</v>
      </c>
      <c r="D7707" s="91">
        <v>0</v>
      </c>
    </row>
    <row r="7708" spans="1:4" s="7" customFormat="1">
      <c r="A7708" s="95" t="s">
        <v>90</v>
      </c>
      <c r="B7708" s="94" t="s">
        <v>90</v>
      </c>
      <c r="C7708" s="94" t="s">
        <v>90</v>
      </c>
      <c r="D7708" s="91">
        <v>0</v>
      </c>
    </row>
    <row r="7709" spans="1:4" s="7" customFormat="1">
      <c r="A7709" s="95" t="s">
        <v>90</v>
      </c>
      <c r="B7709" s="94" t="s">
        <v>90</v>
      </c>
      <c r="C7709" s="94" t="s">
        <v>90</v>
      </c>
      <c r="D7709" s="91">
        <v>0</v>
      </c>
    </row>
    <row r="7710" spans="1:4" s="7" customFormat="1">
      <c r="A7710" s="95" t="s">
        <v>90</v>
      </c>
      <c r="B7710" s="94" t="s">
        <v>90</v>
      </c>
      <c r="C7710" s="94" t="s">
        <v>90</v>
      </c>
      <c r="D7710" s="91">
        <v>0</v>
      </c>
    </row>
    <row r="7711" spans="1:4" s="7" customFormat="1">
      <c r="A7711" s="95" t="s">
        <v>90</v>
      </c>
      <c r="B7711" s="94" t="s">
        <v>90</v>
      </c>
      <c r="C7711" s="94" t="s">
        <v>90</v>
      </c>
      <c r="D7711" s="91">
        <v>0</v>
      </c>
    </row>
    <row r="7712" spans="1:4" s="7" customFormat="1">
      <c r="A7712" s="95" t="s">
        <v>90</v>
      </c>
      <c r="B7712" s="94" t="s">
        <v>90</v>
      </c>
      <c r="C7712" s="94" t="s">
        <v>90</v>
      </c>
      <c r="D7712" s="91">
        <v>0</v>
      </c>
    </row>
    <row r="7713" spans="1:4" s="7" customFormat="1">
      <c r="A7713" s="95" t="s">
        <v>90</v>
      </c>
      <c r="B7713" s="94" t="s">
        <v>90</v>
      </c>
      <c r="C7713" s="94" t="s">
        <v>90</v>
      </c>
      <c r="D7713" s="91">
        <v>0</v>
      </c>
    </row>
    <row r="7714" spans="1:4" s="7" customFormat="1">
      <c r="A7714" s="95" t="s">
        <v>90</v>
      </c>
      <c r="B7714" s="94" t="s">
        <v>90</v>
      </c>
      <c r="C7714" s="94" t="s">
        <v>90</v>
      </c>
      <c r="D7714" s="91">
        <v>0</v>
      </c>
    </row>
    <row r="7715" spans="1:4" s="7" customFormat="1">
      <c r="A7715" s="95" t="s">
        <v>90</v>
      </c>
      <c r="B7715" s="94" t="s">
        <v>90</v>
      </c>
      <c r="C7715" s="94" t="s">
        <v>90</v>
      </c>
      <c r="D7715" s="91">
        <v>0</v>
      </c>
    </row>
    <row r="7716" spans="1:4" s="7" customFormat="1">
      <c r="A7716" s="95" t="s">
        <v>90</v>
      </c>
      <c r="B7716" s="94" t="s">
        <v>90</v>
      </c>
      <c r="C7716" s="94" t="s">
        <v>90</v>
      </c>
      <c r="D7716" s="91">
        <v>0</v>
      </c>
    </row>
    <row r="7717" spans="1:4" s="7" customFormat="1">
      <c r="A7717" s="95" t="s">
        <v>90</v>
      </c>
      <c r="B7717" s="94" t="s">
        <v>90</v>
      </c>
      <c r="C7717" s="94" t="s">
        <v>90</v>
      </c>
      <c r="D7717" s="91">
        <v>0</v>
      </c>
    </row>
    <row r="7718" spans="1:4" s="7" customFormat="1">
      <c r="A7718" s="95" t="s">
        <v>90</v>
      </c>
      <c r="B7718" s="94" t="s">
        <v>90</v>
      </c>
      <c r="C7718" s="94" t="s">
        <v>90</v>
      </c>
      <c r="D7718" s="91">
        <v>0</v>
      </c>
    </row>
    <row r="7719" spans="1:4" s="7" customFormat="1">
      <c r="A7719" s="95" t="s">
        <v>90</v>
      </c>
      <c r="B7719" s="94" t="s">
        <v>90</v>
      </c>
      <c r="C7719" s="94" t="s">
        <v>90</v>
      </c>
      <c r="D7719" s="91">
        <v>0</v>
      </c>
    </row>
    <row r="7720" spans="1:4" s="7" customFormat="1">
      <c r="A7720" s="95" t="s">
        <v>90</v>
      </c>
      <c r="B7720" s="94" t="s">
        <v>90</v>
      </c>
      <c r="C7720" s="94" t="s">
        <v>90</v>
      </c>
      <c r="D7720" s="91">
        <v>0</v>
      </c>
    </row>
    <row r="7721" spans="1:4" s="7" customFormat="1">
      <c r="A7721" s="95" t="s">
        <v>90</v>
      </c>
      <c r="B7721" s="94" t="s">
        <v>90</v>
      </c>
      <c r="C7721" s="94" t="s">
        <v>90</v>
      </c>
      <c r="D7721" s="91">
        <v>0</v>
      </c>
    </row>
    <row r="7722" spans="1:4" s="7" customFormat="1">
      <c r="A7722" s="95" t="s">
        <v>90</v>
      </c>
      <c r="B7722" s="94" t="s">
        <v>90</v>
      </c>
      <c r="C7722" s="94" t="s">
        <v>90</v>
      </c>
      <c r="D7722" s="91">
        <v>0</v>
      </c>
    </row>
    <row r="7723" spans="1:4" s="7" customFormat="1">
      <c r="A7723" s="95" t="s">
        <v>90</v>
      </c>
      <c r="B7723" s="94" t="s">
        <v>90</v>
      </c>
      <c r="C7723" s="94" t="s">
        <v>90</v>
      </c>
      <c r="D7723" s="91">
        <v>0</v>
      </c>
    </row>
    <row r="7724" spans="1:4" s="7" customFormat="1">
      <c r="A7724" s="95" t="s">
        <v>90</v>
      </c>
      <c r="B7724" s="94" t="s">
        <v>90</v>
      </c>
      <c r="C7724" s="94" t="s">
        <v>90</v>
      </c>
      <c r="D7724" s="91">
        <v>0</v>
      </c>
    </row>
    <row r="7725" spans="1:4" s="7" customFormat="1">
      <c r="A7725" s="95" t="s">
        <v>90</v>
      </c>
      <c r="B7725" s="94" t="s">
        <v>90</v>
      </c>
      <c r="C7725" s="94" t="s">
        <v>90</v>
      </c>
      <c r="D7725" s="91">
        <v>0</v>
      </c>
    </row>
    <row r="7726" spans="1:4" s="7" customFormat="1">
      <c r="A7726" s="95" t="s">
        <v>90</v>
      </c>
      <c r="B7726" s="94" t="s">
        <v>90</v>
      </c>
      <c r="C7726" s="94" t="s">
        <v>90</v>
      </c>
      <c r="D7726" s="91">
        <v>0</v>
      </c>
    </row>
    <row r="7727" spans="1:4" s="7" customFormat="1">
      <c r="A7727" s="95" t="s">
        <v>90</v>
      </c>
      <c r="B7727" s="94" t="s">
        <v>90</v>
      </c>
      <c r="C7727" s="94" t="s">
        <v>90</v>
      </c>
      <c r="D7727" s="91">
        <v>0</v>
      </c>
    </row>
    <row r="7728" spans="1:4" s="7" customFormat="1">
      <c r="A7728" s="95" t="s">
        <v>90</v>
      </c>
      <c r="B7728" s="94" t="s">
        <v>90</v>
      </c>
      <c r="C7728" s="94" t="s">
        <v>90</v>
      </c>
      <c r="D7728" s="91">
        <v>0</v>
      </c>
    </row>
    <row r="7729" spans="1:4" s="7" customFormat="1">
      <c r="A7729" s="95" t="s">
        <v>90</v>
      </c>
      <c r="B7729" s="94" t="s">
        <v>90</v>
      </c>
      <c r="C7729" s="94" t="s">
        <v>90</v>
      </c>
      <c r="D7729" s="91">
        <v>0</v>
      </c>
    </row>
    <row r="7730" spans="1:4" s="7" customFormat="1">
      <c r="A7730" s="95" t="s">
        <v>90</v>
      </c>
      <c r="B7730" s="94" t="s">
        <v>90</v>
      </c>
      <c r="C7730" s="94" t="s">
        <v>90</v>
      </c>
      <c r="D7730" s="91">
        <v>0</v>
      </c>
    </row>
    <row r="7731" spans="1:4" s="7" customFormat="1">
      <c r="A7731" s="95" t="s">
        <v>90</v>
      </c>
      <c r="B7731" s="94" t="s">
        <v>90</v>
      </c>
      <c r="C7731" s="94" t="s">
        <v>90</v>
      </c>
      <c r="D7731" s="91">
        <v>0</v>
      </c>
    </row>
    <row r="7732" spans="1:4" s="7" customFormat="1">
      <c r="A7732" s="95" t="s">
        <v>90</v>
      </c>
      <c r="B7732" s="94" t="s">
        <v>90</v>
      </c>
      <c r="C7732" s="94" t="s">
        <v>90</v>
      </c>
      <c r="D7732" s="91">
        <v>0</v>
      </c>
    </row>
    <row r="7733" spans="1:4" s="7" customFormat="1">
      <c r="A7733" s="95" t="s">
        <v>90</v>
      </c>
      <c r="B7733" s="94" t="s">
        <v>90</v>
      </c>
      <c r="C7733" s="94" t="s">
        <v>90</v>
      </c>
      <c r="D7733" s="91">
        <v>0</v>
      </c>
    </row>
    <row r="7734" spans="1:4" s="7" customFormat="1">
      <c r="A7734" s="95" t="s">
        <v>90</v>
      </c>
      <c r="B7734" s="94" t="s">
        <v>90</v>
      </c>
      <c r="C7734" s="94" t="s">
        <v>90</v>
      </c>
      <c r="D7734" s="91">
        <v>0</v>
      </c>
    </row>
    <row r="7735" spans="1:4" s="7" customFormat="1">
      <c r="A7735" s="95" t="s">
        <v>90</v>
      </c>
      <c r="B7735" s="94" t="s">
        <v>90</v>
      </c>
      <c r="C7735" s="94" t="s">
        <v>90</v>
      </c>
      <c r="D7735" s="91">
        <v>0</v>
      </c>
    </row>
    <row r="7736" spans="1:4" s="7" customFormat="1">
      <c r="A7736" s="95" t="s">
        <v>90</v>
      </c>
      <c r="B7736" s="94" t="s">
        <v>90</v>
      </c>
      <c r="C7736" s="94" t="s">
        <v>90</v>
      </c>
      <c r="D7736" s="91">
        <v>0</v>
      </c>
    </row>
    <row r="7737" spans="1:4" s="7" customFormat="1">
      <c r="A7737" s="95" t="s">
        <v>90</v>
      </c>
      <c r="B7737" s="94" t="s">
        <v>90</v>
      </c>
      <c r="C7737" s="94" t="s">
        <v>90</v>
      </c>
      <c r="D7737" s="91">
        <v>0</v>
      </c>
    </row>
    <row r="7738" spans="1:4" s="7" customFormat="1">
      <c r="A7738" s="95" t="s">
        <v>90</v>
      </c>
      <c r="B7738" s="94" t="s">
        <v>90</v>
      </c>
      <c r="C7738" s="94" t="s">
        <v>90</v>
      </c>
      <c r="D7738" s="91">
        <v>0</v>
      </c>
    </row>
    <row r="7739" spans="1:4" s="7" customFormat="1">
      <c r="A7739" s="95" t="s">
        <v>90</v>
      </c>
      <c r="B7739" s="94" t="s">
        <v>90</v>
      </c>
      <c r="C7739" s="94" t="s">
        <v>90</v>
      </c>
      <c r="D7739" s="91">
        <v>0</v>
      </c>
    </row>
    <row r="7740" spans="1:4" s="7" customFormat="1">
      <c r="A7740" s="95" t="s">
        <v>90</v>
      </c>
      <c r="B7740" s="94" t="s">
        <v>90</v>
      </c>
      <c r="C7740" s="94" t="s">
        <v>90</v>
      </c>
      <c r="D7740" s="91">
        <v>0</v>
      </c>
    </row>
    <row r="7741" spans="1:4" s="7" customFormat="1">
      <c r="A7741" s="95" t="s">
        <v>90</v>
      </c>
      <c r="B7741" s="94" t="s">
        <v>90</v>
      </c>
      <c r="C7741" s="94" t="s">
        <v>90</v>
      </c>
      <c r="D7741" s="91">
        <v>0</v>
      </c>
    </row>
    <row r="7742" spans="1:4" s="7" customFormat="1">
      <c r="A7742" s="95" t="s">
        <v>90</v>
      </c>
      <c r="B7742" s="94" t="s">
        <v>90</v>
      </c>
      <c r="C7742" s="94" t="s">
        <v>90</v>
      </c>
      <c r="D7742" s="91">
        <v>0</v>
      </c>
    </row>
    <row r="7743" spans="1:4" s="7" customFormat="1">
      <c r="A7743" s="95" t="s">
        <v>90</v>
      </c>
      <c r="B7743" s="94" t="s">
        <v>90</v>
      </c>
      <c r="C7743" s="94" t="s">
        <v>90</v>
      </c>
      <c r="D7743" s="91">
        <v>0</v>
      </c>
    </row>
    <row r="7744" spans="1:4" s="7" customFormat="1">
      <c r="A7744" s="95" t="s">
        <v>90</v>
      </c>
      <c r="B7744" s="94" t="s">
        <v>90</v>
      </c>
      <c r="C7744" s="94" t="s">
        <v>90</v>
      </c>
      <c r="D7744" s="91">
        <v>0</v>
      </c>
    </row>
    <row r="7745" spans="1:4" s="7" customFormat="1">
      <c r="A7745" s="95" t="s">
        <v>90</v>
      </c>
      <c r="B7745" s="94" t="s">
        <v>90</v>
      </c>
      <c r="C7745" s="94" t="s">
        <v>90</v>
      </c>
      <c r="D7745" s="91">
        <v>0</v>
      </c>
    </row>
    <row r="7746" spans="1:4" s="7" customFormat="1">
      <c r="A7746" s="95" t="s">
        <v>90</v>
      </c>
      <c r="B7746" s="94" t="s">
        <v>90</v>
      </c>
      <c r="C7746" s="94" t="s">
        <v>90</v>
      </c>
      <c r="D7746" s="91">
        <v>0</v>
      </c>
    </row>
    <row r="7747" spans="1:4" s="7" customFormat="1">
      <c r="A7747" s="95" t="s">
        <v>90</v>
      </c>
      <c r="B7747" s="94" t="s">
        <v>90</v>
      </c>
      <c r="C7747" s="94" t="s">
        <v>90</v>
      </c>
      <c r="D7747" s="91">
        <v>0</v>
      </c>
    </row>
    <row r="7748" spans="1:4" s="7" customFormat="1">
      <c r="A7748" s="95" t="s">
        <v>90</v>
      </c>
      <c r="B7748" s="94" t="s">
        <v>90</v>
      </c>
      <c r="C7748" s="94" t="s">
        <v>90</v>
      </c>
      <c r="D7748" s="91">
        <v>0</v>
      </c>
    </row>
    <row r="7749" spans="1:4" s="7" customFormat="1">
      <c r="A7749" s="95" t="s">
        <v>90</v>
      </c>
      <c r="B7749" s="94" t="s">
        <v>90</v>
      </c>
      <c r="C7749" s="94" t="s">
        <v>90</v>
      </c>
      <c r="D7749" s="91">
        <v>0</v>
      </c>
    </row>
    <row r="7750" spans="1:4" s="7" customFormat="1">
      <c r="A7750" s="95" t="s">
        <v>90</v>
      </c>
      <c r="B7750" s="94" t="s">
        <v>90</v>
      </c>
      <c r="C7750" s="94" t="s">
        <v>90</v>
      </c>
      <c r="D7750" s="91">
        <v>0</v>
      </c>
    </row>
    <row r="7751" spans="1:4" s="7" customFormat="1">
      <c r="A7751" s="95" t="s">
        <v>90</v>
      </c>
      <c r="B7751" s="94" t="s">
        <v>90</v>
      </c>
      <c r="C7751" s="94" t="s">
        <v>90</v>
      </c>
      <c r="D7751" s="91">
        <v>0</v>
      </c>
    </row>
    <row r="7752" spans="1:4" s="7" customFormat="1">
      <c r="A7752" s="95" t="s">
        <v>90</v>
      </c>
      <c r="B7752" s="94" t="s">
        <v>90</v>
      </c>
      <c r="C7752" s="94" t="s">
        <v>90</v>
      </c>
      <c r="D7752" s="91">
        <v>0</v>
      </c>
    </row>
    <row r="7753" spans="1:4" s="7" customFormat="1">
      <c r="A7753" s="95" t="s">
        <v>90</v>
      </c>
      <c r="B7753" s="94" t="s">
        <v>90</v>
      </c>
      <c r="C7753" s="94" t="s">
        <v>90</v>
      </c>
      <c r="D7753" s="91">
        <v>0</v>
      </c>
    </row>
    <row r="7754" spans="1:4" s="7" customFormat="1">
      <c r="A7754" s="95" t="s">
        <v>90</v>
      </c>
      <c r="B7754" s="94" t="s">
        <v>90</v>
      </c>
      <c r="C7754" s="94" t="s">
        <v>90</v>
      </c>
      <c r="D7754" s="91">
        <v>0</v>
      </c>
    </row>
    <row r="7755" spans="1:4" s="7" customFormat="1">
      <c r="A7755" s="95" t="s">
        <v>90</v>
      </c>
      <c r="B7755" s="94" t="s">
        <v>90</v>
      </c>
      <c r="C7755" s="94" t="s">
        <v>90</v>
      </c>
      <c r="D7755" s="91">
        <v>0</v>
      </c>
    </row>
    <row r="7756" spans="1:4" s="7" customFormat="1">
      <c r="A7756" s="95" t="s">
        <v>90</v>
      </c>
      <c r="B7756" s="94" t="s">
        <v>90</v>
      </c>
      <c r="C7756" s="94" t="s">
        <v>90</v>
      </c>
      <c r="D7756" s="91">
        <v>0</v>
      </c>
    </row>
    <row r="7757" spans="1:4" s="7" customFormat="1">
      <c r="A7757" s="95" t="s">
        <v>90</v>
      </c>
      <c r="B7757" s="94" t="s">
        <v>90</v>
      </c>
      <c r="C7757" s="94" t="s">
        <v>90</v>
      </c>
      <c r="D7757" s="91">
        <v>0</v>
      </c>
    </row>
    <row r="7758" spans="1:4" s="7" customFormat="1">
      <c r="A7758" s="95" t="s">
        <v>90</v>
      </c>
      <c r="B7758" s="94" t="s">
        <v>90</v>
      </c>
      <c r="C7758" s="94" t="s">
        <v>90</v>
      </c>
      <c r="D7758" s="91">
        <v>0</v>
      </c>
    </row>
    <row r="7759" spans="1:4" s="7" customFormat="1">
      <c r="A7759" s="95" t="s">
        <v>90</v>
      </c>
      <c r="B7759" s="94" t="s">
        <v>90</v>
      </c>
      <c r="C7759" s="94" t="s">
        <v>90</v>
      </c>
      <c r="D7759" s="91">
        <v>0</v>
      </c>
    </row>
    <row r="7760" spans="1:4" s="7" customFormat="1">
      <c r="A7760" s="95" t="s">
        <v>90</v>
      </c>
      <c r="B7760" s="94" t="s">
        <v>90</v>
      </c>
      <c r="C7760" s="94" t="s">
        <v>90</v>
      </c>
      <c r="D7760" s="91">
        <v>0</v>
      </c>
    </row>
    <row r="7761" spans="1:4" s="7" customFormat="1">
      <c r="A7761" s="95" t="s">
        <v>90</v>
      </c>
      <c r="B7761" s="94" t="s">
        <v>90</v>
      </c>
      <c r="C7761" s="94" t="s">
        <v>90</v>
      </c>
      <c r="D7761" s="91">
        <v>0</v>
      </c>
    </row>
    <row r="7762" spans="1:4" s="7" customFormat="1">
      <c r="A7762" s="95" t="s">
        <v>90</v>
      </c>
      <c r="B7762" s="94" t="s">
        <v>90</v>
      </c>
      <c r="C7762" s="94" t="s">
        <v>90</v>
      </c>
      <c r="D7762" s="91">
        <v>0</v>
      </c>
    </row>
    <row r="7763" spans="1:4" s="7" customFormat="1">
      <c r="A7763" s="95" t="s">
        <v>90</v>
      </c>
      <c r="B7763" s="94" t="s">
        <v>90</v>
      </c>
      <c r="C7763" s="94" t="s">
        <v>90</v>
      </c>
      <c r="D7763" s="91">
        <v>0</v>
      </c>
    </row>
    <row r="7764" spans="1:4" s="7" customFormat="1">
      <c r="A7764" s="95" t="s">
        <v>90</v>
      </c>
      <c r="B7764" s="94" t="s">
        <v>90</v>
      </c>
      <c r="C7764" s="94" t="s">
        <v>90</v>
      </c>
      <c r="D7764" s="91">
        <v>0</v>
      </c>
    </row>
    <row r="7765" spans="1:4" s="7" customFormat="1">
      <c r="A7765" s="95" t="s">
        <v>90</v>
      </c>
      <c r="B7765" s="94" t="s">
        <v>90</v>
      </c>
      <c r="C7765" s="94" t="s">
        <v>90</v>
      </c>
      <c r="D7765" s="91">
        <v>0</v>
      </c>
    </row>
    <row r="7766" spans="1:4" s="7" customFormat="1">
      <c r="A7766" s="95" t="s">
        <v>90</v>
      </c>
      <c r="B7766" s="94" t="s">
        <v>90</v>
      </c>
      <c r="C7766" s="94" t="s">
        <v>90</v>
      </c>
      <c r="D7766" s="91">
        <v>0</v>
      </c>
    </row>
    <row r="7767" spans="1:4" s="7" customFormat="1">
      <c r="A7767" s="95" t="s">
        <v>90</v>
      </c>
      <c r="B7767" s="94" t="s">
        <v>90</v>
      </c>
      <c r="C7767" s="94" t="s">
        <v>90</v>
      </c>
      <c r="D7767" s="91">
        <v>0</v>
      </c>
    </row>
    <row r="7768" spans="1:4" s="7" customFormat="1">
      <c r="A7768" s="95" t="s">
        <v>90</v>
      </c>
      <c r="B7768" s="94" t="s">
        <v>90</v>
      </c>
      <c r="C7768" s="94" t="s">
        <v>90</v>
      </c>
      <c r="D7768" s="91">
        <v>0</v>
      </c>
    </row>
    <row r="7769" spans="1:4" s="7" customFormat="1">
      <c r="A7769" s="95" t="s">
        <v>90</v>
      </c>
      <c r="B7769" s="94" t="s">
        <v>90</v>
      </c>
      <c r="C7769" s="94" t="s">
        <v>90</v>
      </c>
      <c r="D7769" s="91">
        <v>0</v>
      </c>
    </row>
    <row r="7770" spans="1:4" s="7" customFormat="1">
      <c r="A7770" s="95" t="s">
        <v>90</v>
      </c>
      <c r="B7770" s="94" t="s">
        <v>90</v>
      </c>
      <c r="C7770" s="94" t="s">
        <v>90</v>
      </c>
      <c r="D7770" s="91">
        <v>0</v>
      </c>
    </row>
    <row r="7771" spans="1:4" s="7" customFormat="1">
      <c r="A7771" s="95" t="s">
        <v>90</v>
      </c>
      <c r="B7771" s="94" t="s">
        <v>90</v>
      </c>
      <c r="C7771" s="94" t="s">
        <v>90</v>
      </c>
      <c r="D7771" s="91">
        <v>0</v>
      </c>
    </row>
    <row r="7772" spans="1:4" s="7" customFormat="1">
      <c r="A7772" s="95" t="s">
        <v>90</v>
      </c>
      <c r="B7772" s="94" t="s">
        <v>90</v>
      </c>
      <c r="C7772" s="94" t="s">
        <v>90</v>
      </c>
      <c r="D7772" s="91">
        <v>0</v>
      </c>
    </row>
    <row r="7773" spans="1:4" s="7" customFormat="1">
      <c r="A7773" s="95" t="s">
        <v>90</v>
      </c>
      <c r="B7773" s="94" t="s">
        <v>90</v>
      </c>
      <c r="C7773" s="94" t="s">
        <v>90</v>
      </c>
      <c r="D7773" s="91">
        <v>0</v>
      </c>
    </row>
    <row r="7774" spans="1:4" s="7" customFormat="1">
      <c r="A7774" s="95" t="s">
        <v>90</v>
      </c>
      <c r="B7774" s="94" t="s">
        <v>90</v>
      </c>
      <c r="C7774" s="94" t="s">
        <v>90</v>
      </c>
      <c r="D7774" s="91">
        <v>0</v>
      </c>
    </row>
    <row r="7775" spans="1:4" s="7" customFormat="1">
      <c r="A7775" s="95" t="s">
        <v>90</v>
      </c>
      <c r="B7775" s="94" t="s">
        <v>90</v>
      </c>
      <c r="C7775" s="94" t="s">
        <v>90</v>
      </c>
      <c r="D7775" s="91">
        <v>0</v>
      </c>
    </row>
    <row r="7776" spans="1:4" s="7" customFormat="1">
      <c r="A7776" s="95" t="s">
        <v>90</v>
      </c>
      <c r="B7776" s="94" t="s">
        <v>90</v>
      </c>
      <c r="C7776" s="94" t="s">
        <v>90</v>
      </c>
      <c r="D7776" s="91">
        <v>0</v>
      </c>
    </row>
    <row r="7777" spans="1:4" s="7" customFormat="1">
      <c r="A7777" s="95" t="s">
        <v>90</v>
      </c>
      <c r="B7777" s="94" t="s">
        <v>90</v>
      </c>
      <c r="C7777" s="94" t="s">
        <v>90</v>
      </c>
      <c r="D7777" s="91">
        <v>0</v>
      </c>
    </row>
    <row r="7778" spans="1:4" s="7" customFormat="1">
      <c r="A7778" s="95" t="s">
        <v>90</v>
      </c>
      <c r="B7778" s="94" t="s">
        <v>90</v>
      </c>
      <c r="C7778" s="94" t="s">
        <v>90</v>
      </c>
      <c r="D7778" s="91">
        <v>0</v>
      </c>
    </row>
    <row r="7779" spans="1:4" s="7" customFormat="1">
      <c r="A7779" s="95" t="s">
        <v>90</v>
      </c>
      <c r="B7779" s="94" t="s">
        <v>90</v>
      </c>
      <c r="C7779" s="94" t="s">
        <v>90</v>
      </c>
      <c r="D7779" s="91">
        <v>0</v>
      </c>
    </row>
    <row r="7780" spans="1:4" s="7" customFormat="1">
      <c r="A7780" s="95" t="s">
        <v>90</v>
      </c>
      <c r="B7780" s="94" t="s">
        <v>90</v>
      </c>
      <c r="C7780" s="94" t="s">
        <v>90</v>
      </c>
      <c r="D7780" s="91">
        <v>0</v>
      </c>
    </row>
    <row r="7781" spans="1:4" s="7" customFormat="1">
      <c r="A7781" s="95" t="s">
        <v>90</v>
      </c>
      <c r="B7781" s="94" t="s">
        <v>90</v>
      </c>
      <c r="C7781" s="94" t="s">
        <v>90</v>
      </c>
      <c r="D7781" s="91">
        <v>0</v>
      </c>
    </row>
    <row r="7782" spans="1:4" s="7" customFormat="1">
      <c r="A7782" s="95" t="s">
        <v>90</v>
      </c>
      <c r="B7782" s="94" t="s">
        <v>90</v>
      </c>
      <c r="C7782" s="94" t="s">
        <v>90</v>
      </c>
      <c r="D7782" s="91">
        <v>0</v>
      </c>
    </row>
    <row r="7783" spans="1:4" s="7" customFormat="1">
      <c r="A7783" s="95" t="s">
        <v>90</v>
      </c>
      <c r="B7783" s="94" t="s">
        <v>90</v>
      </c>
      <c r="C7783" s="94" t="s">
        <v>90</v>
      </c>
      <c r="D7783" s="91">
        <v>0</v>
      </c>
    </row>
    <row r="7784" spans="1:4" s="7" customFormat="1">
      <c r="A7784" s="95" t="s">
        <v>90</v>
      </c>
      <c r="B7784" s="94" t="s">
        <v>90</v>
      </c>
      <c r="C7784" s="94" t="s">
        <v>90</v>
      </c>
      <c r="D7784" s="91">
        <v>0</v>
      </c>
    </row>
    <row r="7785" spans="1:4" s="7" customFormat="1">
      <c r="A7785" s="95" t="s">
        <v>90</v>
      </c>
      <c r="B7785" s="94" t="s">
        <v>90</v>
      </c>
      <c r="C7785" s="94" t="s">
        <v>90</v>
      </c>
      <c r="D7785" s="91">
        <v>0</v>
      </c>
    </row>
    <row r="7786" spans="1:4" s="7" customFormat="1">
      <c r="A7786" s="95" t="s">
        <v>90</v>
      </c>
      <c r="B7786" s="94" t="s">
        <v>90</v>
      </c>
      <c r="C7786" s="94" t="s">
        <v>90</v>
      </c>
      <c r="D7786" s="91">
        <v>0</v>
      </c>
    </row>
    <row r="7787" spans="1:4" s="7" customFormat="1">
      <c r="A7787" s="95" t="s">
        <v>90</v>
      </c>
      <c r="B7787" s="94" t="s">
        <v>90</v>
      </c>
      <c r="C7787" s="94" t="s">
        <v>90</v>
      </c>
      <c r="D7787" s="91">
        <v>0</v>
      </c>
    </row>
    <row r="7788" spans="1:4" s="7" customFormat="1">
      <c r="A7788" s="95" t="s">
        <v>90</v>
      </c>
      <c r="B7788" s="94" t="s">
        <v>90</v>
      </c>
      <c r="C7788" s="94" t="s">
        <v>90</v>
      </c>
      <c r="D7788" s="91">
        <v>0</v>
      </c>
    </row>
    <row r="7789" spans="1:4" s="7" customFormat="1">
      <c r="A7789" s="95" t="s">
        <v>90</v>
      </c>
      <c r="B7789" s="94" t="s">
        <v>90</v>
      </c>
      <c r="C7789" s="94" t="s">
        <v>90</v>
      </c>
      <c r="D7789" s="91">
        <v>0</v>
      </c>
    </row>
    <row r="7790" spans="1:4" s="7" customFormat="1">
      <c r="A7790" s="95" t="s">
        <v>90</v>
      </c>
      <c r="B7790" s="94" t="s">
        <v>90</v>
      </c>
      <c r="C7790" s="94" t="s">
        <v>90</v>
      </c>
      <c r="D7790" s="91">
        <v>0</v>
      </c>
    </row>
    <row r="7791" spans="1:4" s="7" customFormat="1">
      <c r="A7791" s="95" t="s">
        <v>90</v>
      </c>
      <c r="B7791" s="94" t="s">
        <v>90</v>
      </c>
      <c r="C7791" s="94" t="s">
        <v>90</v>
      </c>
      <c r="D7791" s="91">
        <v>0</v>
      </c>
    </row>
    <row r="7792" spans="1:4" s="7" customFormat="1">
      <c r="A7792" s="95" t="s">
        <v>90</v>
      </c>
      <c r="B7792" s="94" t="s">
        <v>90</v>
      </c>
      <c r="C7792" s="94" t="s">
        <v>90</v>
      </c>
      <c r="D7792" s="91">
        <v>0</v>
      </c>
    </row>
    <row r="7793" spans="1:4" s="7" customFormat="1">
      <c r="A7793" s="95" t="s">
        <v>90</v>
      </c>
      <c r="B7793" s="94" t="s">
        <v>90</v>
      </c>
      <c r="C7793" s="94" t="s">
        <v>90</v>
      </c>
      <c r="D7793" s="91">
        <v>0</v>
      </c>
    </row>
    <row r="7794" spans="1:4" s="7" customFormat="1">
      <c r="A7794" s="95" t="s">
        <v>90</v>
      </c>
      <c r="B7794" s="94" t="s">
        <v>90</v>
      </c>
      <c r="C7794" s="94" t="s">
        <v>90</v>
      </c>
      <c r="D7794" s="91">
        <v>0</v>
      </c>
    </row>
    <row r="7795" spans="1:4" s="7" customFormat="1">
      <c r="A7795" s="95" t="s">
        <v>90</v>
      </c>
      <c r="B7795" s="94" t="s">
        <v>90</v>
      </c>
      <c r="C7795" s="94" t="s">
        <v>90</v>
      </c>
      <c r="D7795" s="91">
        <v>0</v>
      </c>
    </row>
    <row r="7796" spans="1:4" s="7" customFormat="1">
      <c r="A7796" s="95" t="s">
        <v>90</v>
      </c>
      <c r="B7796" s="94" t="s">
        <v>90</v>
      </c>
      <c r="C7796" s="94" t="s">
        <v>90</v>
      </c>
      <c r="D7796" s="91">
        <v>0</v>
      </c>
    </row>
    <row r="7797" spans="1:4" s="7" customFormat="1">
      <c r="A7797" s="95" t="s">
        <v>90</v>
      </c>
      <c r="B7797" s="94" t="s">
        <v>90</v>
      </c>
      <c r="C7797" s="94" t="s">
        <v>90</v>
      </c>
      <c r="D7797" s="91">
        <v>0</v>
      </c>
    </row>
    <row r="7798" spans="1:4" s="7" customFormat="1">
      <c r="A7798" s="95" t="s">
        <v>90</v>
      </c>
      <c r="B7798" s="94" t="s">
        <v>90</v>
      </c>
      <c r="C7798" s="94" t="s">
        <v>90</v>
      </c>
      <c r="D7798" s="91">
        <v>0</v>
      </c>
    </row>
    <row r="7799" spans="1:4" s="7" customFormat="1">
      <c r="A7799" s="95" t="s">
        <v>90</v>
      </c>
      <c r="B7799" s="94" t="s">
        <v>90</v>
      </c>
      <c r="C7799" s="94" t="s">
        <v>90</v>
      </c>
      <c r="D7799" s="91">
        <v>0</v>
      </c>
    </row>
    <row r="7800" spans="1:4" s="7" customFormat="1">
      <c r="A7800" s="95" t="s">
        <v>90</v>
      </c>
      <c r="B7800" s="94" t="s">
        <v>90</v>
      </c>
      <c r="C7800" s="94" t="s">
        <v>90</v>
      </c>
      <c r="D7800" s="91">
        <v>0</v>
      </c>
    </row>
    <row r="7801" spans="1:4" s="7" customFormat="1">
      <c r="A7801" s="95" t="s">
        <v>90</v>
      </c>
      <c r="B7801" s="94" t="s">
        <v>90</v>
      </c>
      <c r="C7801" s="94" t="s">
        <v>90</v>
      </c>
      <c r="D7801" s="91">
        <v>0</v>
      </c>
    </row>
    <row r="7802" spans="1:4" s="7" customFormat="1">
      <c r="A7802" s="95" t="s">
        <v>90</v>
      </c>
      <c r="B7802" s="94" t="s">
        <v>90</v>
      </c>
      <c r="C7802" s="94" t="s">
        <v>90</v>
      </c>
      <c r="D7802" s="91">
        <v>0</v>
      </c>
    </row>
    <row r="7803" spans="1:4" s="7" customFormat="1">
      <c r="A7803" s="95" t="s">
        <v>90</v>
      </c>
      <c r="B7803" s="94" t="s">
        <v>90</v>
      </c>
      <c r="C7803" s="94" t="s">
        <v>90</v>
      </c>
      <c r="D7803" s="91">
        <v>0</v>
      </c>
    </row>
    <row r="7804" spans="1:4" s="7" customFormat="1">
      <c r="A7804" s="95" t="s">
        <v>90</v>
      </c>
      <c r="B7804" s="94" t="s">
        <v>90</v>
      </c>
      <c r="C7804" s="94" t="s">
        <v>90</v>
      </c>
      <c r="D7804" s="91">
        <v>0</v>
      </c>
    </row>
    <row r="7805" spans="1:4" s="7" customFormat="1">
      <c r="A7805" s="95" t="s">
        <v>90</v>
      </c>
      <c r="B7805" s="94" t="s">
        <v>90</v>
      </c>
      <c r="C7805" s="94" t="s">
        <v>90</v>
      </c>
      <c r="D7805" s="91">
        <v>0</v>
      </c>
    </row>
    <row r="7806" spans="1:4" s="7" customFormat="1">
      <c r="A7806" s="95" t="s">
        <v>90</v>
      </c>
      <c r="B7806" s="94" t="s">
        <v>90</v>
      </c>
      <c r="C7806" s="94" t="s">
        <v>90</v>
      </c>
      <c r="D7806" s="91">
        <v>0</v>
      </c>
    </row>
    <row r="7807" spans="1:4" s="7" customFormat="1">
      <c r="A7807" s="95" t="s">
        <v>90</v>
      </c>
      <c r="B7807" s="94" t="s">
        <v>90</v>
      </c>
      <c r="C7807" s="94" t="s">
        <v>90</v>
      </c>
      <c r="D7807" s="91">
        <v>0</v>
      </c>
    </row>
    <row r="7808" spans="1:4" s="7" customFormat="1">
      <c r="A7808" s="95" t="s">
        <v>90</v>
      </c>
      <c r="B7808" s="94" t="s">
        <v>90</v>
      </c>
      <c r="C7808" s="94" t="s">
        <v>90</v>
      </c>
      <c r="D7808" s="91">
        <v>0</v>
      </c>
    </row>
    <row r="7809" spans="1:4" s="7" customFormat="1">
      <c r="A7809" s="95" t="s">
        <v>90</v>
      </c>
      <c r="B7809" s="94" t="s">
        <v>90</v>
      </c>
      <c r="C7809" s="94" t="s">
        <v>90</v>
      </c>
      <c r="D7809" s="91">
        <v>0</v>
      </c>
    </row>
    <row r="7810" spans="1:4" s="7" customFormat="1">
      <c r="A7810" s="95" t="s">
        <v>90</v>
      </c>
      <c r="B7810" s="94" t="s">
        <v>90</v>
      </c>
      <c r="C7810" s="94" t="s">
        <v>90</v>
      </c>
      <c r="D7810" s="91">
        <v>0</v>
      </c>
    </row>
    <row r="7811" spans="1:4" s="7" customFormat="1">
      <c r="A7811" s="95" t="s">
        <v>90</v>
      </c>
      <c r="B7811" s="94" t="s">
        <v>90</v>
      </c>
      <c r="C7811" s="94" t="s">
        <v>90</v>
      </c>
      <c r="D7811" s="91">
        <v>0</v>
      </c>
    </row>
    <row r="7812" spans="1:4" s="7" customFormat="1">
      <c r="A7812" s="95" t="s">
        <v>90</v>
      </c>
      <c r="B7812" s="94" t="s">
        <v>90</v>
      </c>
      <c r="C7812" s="94" t="s">
        <v>90</v>
      </c>
      <c r="D7812" s="91">
        <v>0</v>
      </c>
    </row>
    <row r="7813" spans="1:4" s="7" customFormat="1">
      <c r="A7813" s="95" t="s">
        <v>90</v>
      </c>
      <c r="B7813" s="94" t="s">
        <v>90</v>
      </c>
      <c r="C7813" s="94" t="s">
        <v>90</v>
      </c>
      <c r="D7813" s="91">
        <v>0</v>
      </c>
    </row>
    <row r="7814" spans="1:4" s="7" customFormat="1">
      <c r="A7814" s="95" t="s">
        <v>90</v>
      </c>
      <c r="B7814" s="94" t="s">
        <v>90</v>
      </c>
      <c r="C7814" s="94" t="s">
        <v>90</v>
      </c>
      <c r="D7814" s="91">
        <v>0</v>
      </c>
    </row>
    <row r="7815" spans="1:4" s="7" customFormat="1">
      <c r="A7815" s="95" t="s">
        <v>90</v>
      </c>
      <c r="B7815" s="94" t="s">
        <v>90</v>
      </c>
      <c r="C7815" s="94" t="s">
        <v>90</v>
      </c>
      <c r="D7815" s="91">
        <v>0</v>
      </c>
    </row>
    <row r="7816" spans="1:4" s="7" customFormat="1">
      <c r="A7816" s="95" t="s">
        <v>90</v>
      </c>
      <c r="B7816" s="94" t="s">
        <v>90</v>
      </c>
      <c r="C7816" s="94" t="s">
        <v>90</v>
      </c>
      <c r="D7816" s="91">
        <v>0</v>
      </c>
    </row>
    <row r="7817" spans="1:4" s="7" customFormat="1">
      <c r="A7817" s="95" t="s">
        <v>90</v>
      </c>
      <c r="B7817" s="94" t="s">
        <v>90</v>
      </c>
      <c r="C7817" s="94" t="s">
        <v>90</v>
      </c>
      <c r="D7817" s="91">
        <v>0</v>
      </c>
    </row>
    <row r="7818" spans="1:4" s="7" customFormat="1">
      <c r="A7818" s="95" t="s">
        <v>90</v>
      </c>
      <c r="B7818" s="94" t="s">
        <v>90</v>
      </c>
      <c r="C7818" s="94" t="s">
        <v>90</v>
      </c>
      <c r="D7818" s="91">
        <v>0</v>
      </c>
    </row>
    <row r="7819" spans="1:4" s="7" customFormat="1">
      <c r="A7819" s="95" t="s">
        <v>90</v>
      </c>
      <c r="B7819" s="94" t="s">
        <v>90</v>
      </c>
      <c r="C7819" s="94" t="s">
        <v>90</v>
      </c>
      <c r="D7819" s="91">
        <v>0</v>
      </c>
    </row>
    <row r="7820" spans="1:4" s="7" customFormat="1">
      <c r="A7820" s="95" t="s">
        <v>90</v>
      </c>
      <c r="B7820" s="94" t="s">
        <v>90</v>
      </c>
      <c r="C7820" s="94" t="s">
        <v>90</v>
      </c>
      <c r="D7820" s="91">
        <v>0</v>
      </c>
    </row>
    <row r="7821" spans="1:4" s="7" customFormat="1">
      <c r="A7821" s="95" t="s">
        <v>90</v>
      </c>
      <c r="B7821" s="94" t="s">
        <v>90</v>
      </c>
      <c r="C7821" s="94" t="s">
        <v>90</v>
      </c>
      <c r="D7821" s="91">
        <v>0</v>
      </c>
    </row>
    <row r="7822" spans="1:4" s="7" customFormat="1">
      <c r="A7822" s="95" t="s">
        <v>90</v>
      </c>
      <c r="B7822" s="94" t="s">
        <v>90</v>
      </c>
      <c r="C7822" s="94" t="s">
        <v>90</v>
      </c>
      <c r="D7822" s="91">
        <v>0</v>
      </c>
    </row>
    <row r="7823" spans="1:4" s="7" customFormat="1">
      <c r="A7823" s="95" t="s">
        <v>90</v>
      </c>
      <c r="B7823" s="94" t="s">
        <v>90</v>
      </c>
      <c r="C7823" s="94" t="s">
        <v>90</v>
      </c>
      <c r="D7823" s="91">
        <v>0</v>
      </c>
    </row>
    <row r="7824" spans="1:4" s="7" customFormat="1">
      <c r="A7824" s="95" t="s">
        <v>90</v>
      </c>
      <c r="B7824" s="94" t="s">
        <v>90</v>
      </c>
      <c r="C7824" s="94" t="s">
        <v>90</v>
      </c>
      <c r="D7824" s="91">
        <v>0</v>
      </c>
    </row>
    <row r="7825" spans="1:4" s="7" customFormat="1">
      <c r="A7825" s="95" t="s">
        <v>90</v>
      </c>
      <c r="B7825" s="94" t="s">
        <v>90</v>
      </c>
      <c r="C7825" s="94" t="s">
        <v>90</v>
      </c>
      <c r="D7825" s="91">
        <v>0</v>
      </c>
    </row>
    <row r="7826" spans="1:4" s="7" customFormat="1">
      <c r="A7826" s="95" t="s">
        <v>90</v>
      </c>
      <c r="B7826" s="94" t="s">
        <v>90</v>
      </c>
      <c r="C7826" s="94" t="s">
        <v>90</v>
      </c>
      <c r="D7826" s="91">
        <v>0</v>
      </c>
    </row>
    <row r="7827" spans="1:4" s="7" customFormat="1">
      <c r="A7827" s="95" t="s">
        <v>90</v>
      </c>
      <c r="B7827" s="94" t="s">
        <v>90</v>
      </c>
      <c r="C7827" s="94" t="s">
        <v>90</v>
      </c>
      <c r="D7827" s="91">
        <v>0</v>
      </c>
    </row>
    <row r="7828" spans="1:4" s="7" customFormat="1">
      <c r="A7828" s="95" t="s">
        <v>90</v>
      </c>
      <c r="B7828" s="94" t="s">
        <v>90</v>
      </c>
      <c r="C7828" s="94" t="s">
        <v>90</v>
      </c>
      <c r="D7828" s="91">
        <v>0</v>
      </c>
    </row>
    <row r="7829" spans="1:4" s="7" customFormat="1">
      <c r="A7829" s="95" t="s">
        <v>90</v>
      </c>
      <c r="B7829" s="94" t="s">
        <v>90</v>
      </c>
      <c r="C7829" s="94" t="s">
        <v>90</v>
      </c>
      <c r="D7829" s="91">
        <v>0</v>
      </c>
    </row>
    <row r="7830" spans="1:4" s="7" customFormat="1">
      <c r="A7830" s="95" t="s">
        <v>90</v>
      </c>
      <c r="B7830" s="94" t="s">
        <v>90</v>
      </c>
      <c r="C7830" s="94" t="s">
        <v>90</v>
      </c>
      <c r="D7830" s="91">
        <v>0</v>
      </c>
    </row>
    <row r="7831" spans="1:4" s="7" customFormat="1">
      <c r="A7831" s="95" t="s">
        <v>90</v>
      </c>
      <c r="B7831" s="94" t="s">
        <v>90</v>
      </c>
      <c r="C7831" s="94" t="s">
        <v>90</v>
      </c>
      <c r="D7831" s="91">
        <v>0</v>
      </c>
    </row>
    <row r="7832" spans="1:4" s="7" customFormat="1">
      <c r="A7832" s="95" t="s">
        <v>90</v>
      </c>
      <c r="B7832" s="94" t="s">
        <v>90</v>
      </c>
      <c r="C7832" s="94" t="s">
        <v>90</v>
      </c>
      <c r="D7832" s="91">
        <v>0</v>
      </c>
    </row>
    <row r="7833" spans="1:4" s="7" customFormat="1">
      <c r="A7833" s="95" t="s">
        <v>90</v>
      </c>
      <c r="B7833" s="94" t="s">
        <v>90</v>
      </c>
      <c r="C7833" s="94" t="s">
        <v>90</v>
      </c>
      <c r="D7833" s="91">
        <v>0</v>
      </c>
    </row>
    <row r="7834" spans="1:4" s="7" customFormat="1">
      <c r="A7834" s="95" t="s">
        <v>90</v>
      </c>
      <c r="B7834" s="94" t="s">
        <v>90</v>
      </c>
      <c r="C7834" s="94" t="s">
        <v>90</v>
      </c>
      <c r="D7834" s="91">
        <v>0</v>
      </c>
    </row>
    <row r="7835" spans="1:4" s="7" customFormat="1">
      <c r="A7835" s="95" t="s">
        <v>90</v>
      </c>
      <c r="B7835" s="94" t="s">
        <v>90</v>
      </c>
      <c r="C7835" s="94" t="s">
        <v>90</v>
      </c>
      <c r="D7835" s="91">
        <v>0</v>
      </c>
    </row>
    <row r="7836" spans="1:4" s="7" customFormat="1">
      <c r="A7836" s="95" t="s">
        <v>90</v>
      </c>
      <c r="B7836" s="94" t="s">
        <v>90</v>
      </c>
      <c r="C7836" s="94" t="s">
        <v>90</v>
      </c>
      <c r="D7836" s="91">
        <v>0</v>
      </c>
    </row>
    <row r="7837" spans="1:4" s="7" customFormat="1">
      <c r="A7837" s="95" t="s">
        <v>90</v>
      </c>
      <c r="B7837" s="94" t="s">
        <v>90</v>
      </c>
      <c r="C7837" s="94" t="s">
        <v>90</v>
      </c>
      <c r="D7837" s="91">
        <v>0</v>
      </c>
    </row>
    <row r="7838" spans="1:4" s="7" customFormat="1">
      <c r="A7838" s="95" t="s">
        <v>90</v>
      </c>
      <c r="B7838" s="94" t="s">
        <v>90</v>
      </c>
      <c r="C7838" s="94" t="s">
        <v>90</v>
      </c>
      <c r="D7838" s="91">
        <v>0</v>
      </c>
    </row>
    <row r="7839" spans="1:4" s="7" customFormat="1">
      <c r="A7839" s="95" t="s">
        <v>90</v>
      </c>
      <c r="B7839" s="94" t="s">
        <v>90</v>
      </c>
      <c r="C7839" s="94" t="s">
        <v>90</v>
      </c>
      <c r="D7839" s="91">
        <v>0</v>
      </c>
    </row>
    <row r="7840" spans="1:4" s="7" customFormat="1">
      <c r="A7840" s="95" t="s">
        <v>90</v>
      </c>
      <c r="B7840" s="94" t="s">
        <v>90</v>
      </c>
      <c r="C7840" s="94" t="s">
        <v>90</v>
      </c>
      <c r="D7840" s="91">
        <v>0</v>
      </c>
    </row>
    <row r="7841" spans="1:4" s="7" customFormat="1">
      <c r="A7841" s="95" t="s">
        <v>90</v>
      </c>
      <c r="B7841" s="94" t="s">
        <v>90</v>
      </c>
      <c r="C7841" s="94" t="s">
        <v>90</v>
      </c>
      <c r="D7841" s="91">
        <v>0</v>
      </c>
    </row>
    <row r="7842" spans="1:4" s="7" customFormat="1">
      <c r="A7842" s="95" t="s">
        <v>90</v>
      </c>
      <c r="B7842" s="94" t="s">
        <v>90</v>
      </c>
      <c r="C7842" s="94" t="s">
        <v>90</v>
      </c>
      <c r="D7842" s="91">
        <v>0</v>
      </c>
    </row>
    <row r="7843" spans="1:4" s="7" customFormat="1">
      <c r="A7843" s="95" t="s">
        <v>90</v>
      </c>
      <c r="B7843" s="94" t="s">
        <v>90</v>
      </c>
      <c r="C7843" s="94" t="s">
        <v>90</v>
      </c>
      <c r="D7843" s="91">
        <v>0</v>
      </c>
    </row>
    <row r="7844" spans="1:4" s="7" customFormat="1">
      <c r="A7844" s="95" t="s">
        <v>90</v>
      </c>
      <c r="B7844" s="94" t="s">
        <v>90</v>
      </c>
      <c r="C7844" s="94" t="s">
        <v>90</v>
      </c>
      <c r="D7844" s="91">
        <v>0</v>
      </c>
    </row>
    <row r="7845" spans="1:4" s="7" customFormat="1">
      <c r="A7845" s="95" t="s">
        <v>90</v>
      </c>
      <c r="B7845" s="94" t="s">
        <v>90</v>
      </c>
      <c r="C7845" s="94" t="s">
        <v>90</v>
      </c>
      <c r="D7845" s="91">
        <v>0</v>
      </c>
    </row>
    <row r="7846" spans="1:4" s="7" customFormat="1">
      <c r="A7846" s="95" t="s">
        <v>90</v>
      </c>
      <c r="B7846" s="94" t="s">
        <v>90</v>
      </c>
      <c r="C7846" s="94" t="s">
        <v>90</v>
      </c>
      <c r="D7846" s="91">
        <v>0</v>
      </c>
    </row>
    <row r="7847" spans="1:4" s="7" customFormat="1">
      <c r="A7847" s="95" t="s">
        <v>90</v>
      </c>
      <c r="B7847" s="94" t="s">
        <v>90</v>
      </c>
      <c r="C7847" s="94" t="s">
        <v>90</v>
      </c>
      <c r="D7847" s="91">
        <v>0</v>
      </c>
    </row>
    <row r="7848" spans="1:4" s="7" customFormat="1">
      <c r="A7848" s="95" t="s">
        <v>90</v>
      </c>
      <c r="B7848" s="94" t="s">
        <v>90</v>
      </c>
      <c r="C7848" s="94" t="s">
        <v>90</v>
      </c>
      <c r="D7848" s="91">
        <v>0</v>
      </c>
    </row>
    <row r="7849" spans="1:4" s="7" customFormat="1">
      <c r="A7849" s="95" t="s">
        <v>90</v>
      </c>
      <c r="B7849" s="94" t="s">
        <v>90</v>
      </c>
      <c r="C7849" s="94" t="s">
        <v>90</v>
      </c>
      <c r="D7849" s="91">
        <v>0</v>
      </c>
    </row>
    <row r="7850" spans="1:4" s="7" customFormat="1">
      <c r="A7850" s="95" t="s">
        <v>90</v>
      </c>
      <c r="B7850" s="94" t="s">
        <v>90</v>
      </c>
      <c r="C7850" s="94" t="s">
        <v>90</v>
      </c>
      <c r="D7850" s="91">
        <v>0</v>
      </c>
    </row>
    <row r="7851" spans="1:4" s="7" customFormat="1">
      <c r="A7851" s="95" t="s">
        <v>90</v>
      </c>
      <c r="B7851" s="94" t="s">
        <v>90</v>
      </c>
      <c r="C7851" s="94" t="s">
        <v>90</v>
      </c>
      <c r="D7851" s="91">
        <v>0</v>
      </c>
    </row>
    <row r="7852" spans="1:4" s="7" customFormat="1">
      <c r="A7852" s="95" t="s">
        <v>90</v>
      </c>
      <c r="B7852" s="94" t="s">
        <v>90</v>
      </c>
      <c r="C7852" s="94" t="s">
        <v>90</v>
      </c>
      <c r="D7852" s="91">
        <v>0</v>
      </c>
    </row>
    <row r="7853" spans="1:4" s="7" customFormat="1">
      <c r="A7853" s="95" t="s">
        <v>90</v>
      </c>
      <c r="B7853" s="94" t="s">
        <v>90</v>
      </c>
      <c r="C7853" s="94" t="s">
        <v>90</v>
      </c>
      <c r="D7853" s="91">
        <v>0</v>
      </c>
    </row>
    <row r="7854" spans="1:4" s="7" customFormat="1">
      <c r="A7854" s="95" t="s">
        <v>90</v>
      </c>
      <c r="B7854" s="94" t="s">
        <v>90</v>
      </c>
      <c r="C7854" s="94" t="s">
        <v>90</v>
      </c>
      <c r="D7854" s="91">
        <v>0</v>
      </c>
    </row>
    <row r="7855" spans="1:4" s="7" customFormat="1">
      <c r="A7855" s="95" t="s">
        <v>90</v>
      </c>
      <c r="B7855" s="94" t="s">
        <v>90</v>
      </c>
      <c r="C7855" s="94" t="s">
        <v>90</v>
      </c>
      <c r="D7855" s="91">
        <v>0</v>
      </c>
    </row>
    <row r="7856" spans="1:4" s="7" customFormat="1">
      <c r="A7856" s="95" t="s">
        <v>90</v>
      </c>
      <c r="B7856" s="94" t="s">
        <v>90</v>
      </c>
      <c r="C7856" s="94" t="s">
        <v>90</v>
      </c>
      <c r="D7856" s="91">
        <v>0</v>
      </c>
    </row>
    <row r="7857" spans="1:4" s="7" customFormat="1">
      <c r="A7857" s="95" t="s">
        <v>90</v>
      </c>
      <c r="B7857" s="94" t="s">
        <v>90</v>
      </c>
      <c r="C7857" s="94" t="s">
        <v>90</v>
      </c>
      <c r="D7857" s="91">
        <v>0</v>
      </c>
    </row>
    <row r="7858" spans="1:4" s="7" customFormat="1">
      <c r="A7858" s="95" t="s">
        <v>90</v>
      </c>
      <c r="B7858" s="94" t="s">
        <v>90</v>
      </c>
      <c r="C7858" s="94" t="s">
        <v>90</v>
      </c>
      <c r="D7858" s="91">
        <v>0</v>
      </c>
    </row>
    <row r="7859" spans="1:4" s="7" customFormat="1">
      <c r="A7859" s="95" t="s">
        <v>90</v>
      </c>
      <c r="B7859" s="94" t="s">
        <v>90</v>
      </c>
      <c r="C7859" s="94" t="s">
        <v>90</v>
      </c>
      <c r="D7859" s="91">
        <v>0</v>
      </c>
    </row>
    <row r="7860" spans="1:4" s="7" customFormat="1">
      <c r="A7860" s="95" t="s">
        <v>90</v>
      </c>
      <c r="B7860" s="94" t="s">
        <v>90</v>
      </c>
      <c r="C7860" s="94" t="s">
        <v>90</v>
      </c>
      <c r="D7860" s="91">
        <v>0</v>
      </c>
    </row>
    <row r="7861" spans="1:4" s="7" customFormat="1">
      <c r="A7861" s="95" t="s">
        <v>90</v>
      </c>
      <c r="B7861" s="94" t="s">
        <v>90</v>
      </c>
      <c r="C7861" s="94" t="s">
        <v>90</v>
      </c>
      <c r="D7861" s="91">
        <v>0</v>
      </c>
    </row>
    <row r="7862" spans="1:4" s="7" customFormat="1">
      <c r="A7862" s="95" t="s">
        <v>90</v>
      </c>
      <c r="B7862" s="94" t="s">
        <v>90</v>
      </c>
      <c r="C7862" s="94" t="s">
        <v>90</v>
      </c>
      <c r="D7862" s="91">
        <v>0</v>
      </c>
    </row>
    <row r="7863" spans="1:4" s="7" customFormat="1">
      <c r="A7863" s="95" t="s">
        <v>90</v>
      </c>
      <c r="B7863" s="94" t="s">
        <v>90</v>
      </c>
      <c r="C7863" s="94" t="s">
        <v>90</v>
      </c>
      <c r="D7863" s="91">
        <v>0</v>
      </c>
    </row>
    <row r="7864" spans="1:4" s="7" customFormat="1">
      <c r="A7864" s="95" t="s">
        <v>90</v>
      </c>
      <c r="B7864" s="94" t="s">
        <v>90</v>
      </c>
      <c r="C7864" s="94" t="s">
        <v>90</v>
      </c>
      <c r="D7864" s="91">
        <v>0</v>
      </c>
    </row>
    <row r="7865" spans="1:4" s="7" customFormat="1">
      <c r="A7865" s="95" t="s">
        <v>90</v>
      </c>
      <c r="B7865" s="94" t="s">
        <v>90</v>
      </c>
      <c r="C7865" s="94" t="s">
        <v>90</v>
      </c>
      <c r="D7865" s="91">
        <v>0</v>
      </c>
    </row>
    <row r="7866" spans="1:4" s="7" customFormat="1">
      <c r="A7866" s="95" t="s">
        <v>90</v>
      </c>
      <c r="B7866" s="94" t="s">
        <v>90</v>
      </c>
      <c r="C7866" s="94" t="s">
        <v>90</v>
      </c>
      <c r="D7866" s="91">
        <v>0</v>
      </c>
    </row>
    <row r="7867" spans="1:4" s="7" customFormat="1">
      <c r="A7867" s="95" t="s">
        <v>90</v>
      </c>
      <c r="B7867" s="94" t="s">
        <v>90</v>
      </c>
      <c r="C7867" s="94" t="s">
        <v>90</v>
      </c>
      <c r="D7867" s="91">
        <v>0</v>
      </c>
    </row>
    <row r="7868" spans="1:4" s="7" customFormat="1">
      <c r="A7868" s="95" t="s">
        <v>90</v>
      </c>
      <c r="B7868" s="94" t="s">
        <v>90</v>
      </c>
      <c r="C7868" s="94" t="s">
        <v>90</v>
      </c>
      <c r="D7868" s="91">
        <v>0</v>
      </c>
    </row>
    <row r="7869" spans="1:4" s="7" customFormat="1">
      <c r="A7869" s="95" t="s">
        <v>90</v>
      </c>
      <c r="B7869" s="94" t="s">
        <v>90</v>
      </c>
      <c r="C7869" s="94" t="s">
        <v>90</v>
      </c>
      <c r="D7869" s="91">
        <v>0</v>
      </c>
    </row>
    <row r="7870" spans="1:4" s="7" customFormat="1">
      <c r="A7870" s="95" t="s">
        <v>90</v>
      </c>
      <c r="B7870" s="94" t="s">
        <v>90</v>
      </c>
      <c r="C7870" s="94" t="s">
        <v>90</v>
      </c>
      <c r="D7870" s="91">
        <v>0</v>
      </c>
    </row>
    <row r="7871" spans="1:4" s="7" customFormat="1">
      <c r="A7871" s="95" t="s">
        <v>90</v>
      </c>
      <c r="B7871" s="94" t="s">
        <v>90</v>
      </c>
      <c r="C7871" s="94" t="s">
        <v>90</v>
      </c>
      <c r="D7871" s="91">
        <v>0</v>
      </c>
    </row>
    <row r="7872" spans="1:4" s="7" customFormat="1">
      <c r="A7872" s="95" t="s">
        <v>90</v>
      </c>
      <c r="B7872" s="94" t="s">
        <v>90</v>
      </c>
      <c r="C7872" s="94" t="s">
        <v>90</v>
      </c>
      <c r="D7872" s="91">
        <v>0</v>
      </c>
    </row>
    <row r="7873" spans="1:4" s="7" customFormat="1">
      <c r="A7873" s="95" t="s">
        <v>90</v>
      </c>
      <c r="B7873" s="94" t="s">
        <v>90</v>
      </c>
      <c r="C7873" s="94" t="s">
        <v>90</v>
      </c>
      <c r="D7873" s="91">
        <v>0</v>
      </c>
    </row>
    <row r="7874" spans="1:4" s="7" customFormat="1">
      <c r="A7874" s="95" t="s">
        <v>90</v>
      </c>
      <c r="B7874" s="94" t="s">
        <v>90</v>
      </c>
      <c r="C7874" s="94" t="s">
        <v>90</v>
      </c>
      <c r="D7874" s="91">
        <v>0</v>
      </c>
    </row>
    <row r="7875" spans="1:4" s="7" customFormat="1">
      <c r="A7875" s="95" t="s">
        <v>90</v>
      </c>
      <c r="B7875" s="94" t="s">
        <v>90</v>
      </c>
      <c r="C7875" s="94" t="s">
        <v>90</v>
      </c>
      <c r="D7875" s="91">
        <v>0</v>
      </c>
    </row>
    <row r="7876" spans="1:4" s="7" customFormat="1">
      <c r="A7876" s="95" t="s">
        <v>90</v>
      </c>
      <c r="B7876" s="94" t="s">
        <v>90</v>
      </c>
      <c r="C7876" s="94" t="s">
        <v>90</v>
      </c>
      <c r="D7876" s="91">
        <v>0</v>
      </c>
    </row>
    <row r="7877" spans="1:4" s="7" customFormat="1">
      <c r="A7877" s="95" t="s">
        <v>90</v>
      </c>
      <c r="B7877" s="94" t="s">
        <v>90</v>
      </c>
      <c r="C7877" s="94" t="s">
        <v>90</v>
      </c>
      <c r="D7877" s="91">
        <v>0</v>
      </c>
    </row>
    <row r="7878" spans="1:4" s="7" customFormat="1">
      <c r="A7878" s="95" t="s">
        <v>90</v>
      </c>
      <c r="B7878" s="94" t="s">
        <v>90</v>
      </c>
      <c r="C7878" s="94" t="s">
        <v>90</v>
      </c>
      <c r="D7878" s="91">
        <v>0</v>
      </c>
    </row>
    <row r="7879" spans="1:4" s="7" customFormat="1">
      <c r="A7879" s="95" t="s">
        <v>90</v>
      </c>
      <c r="B7879" s="94" t="s">
        <v>90</v>
      </c>
      <c r="C7879" s="94" t="s">
        <v>90</v>
      </c>
      <c r="D7879" s="91">
        <v>0</v>
      </c>
    </row>
    <row r="7880" spans="1:4" s="7" customFormat="1">
      <c r="A7880" s="95" t="s">
        <v>90</v>
      </c>
      <c r="B7880" s="94" t="s">
        <v>90</v>
      </c>
      <c r="C7880" s="94" t="s">
        <v>90</v>
      </c>
      <c r="D7880" s="91">
        <v>0</v>
      </c>
    </row>
    <row r="7881" spans="1:4" s="7" customFormat="1">
      <c r="A7881" s="95" t="s">
        <v>90</v>
      </c>
      <c r="B7881" s="94" t="s">
        <v>90</v>
      </c>
      <c r="C7881" s="94" t="s">
        <v>90</v>
      </c>
      <c r="D7881" s="91">
        <v>0</v>
      </c>
    </row>
    <row r="7882" spans="1:4" s="7" customFormat="1">
      <c r="A7882" s="95" t="s">
        <v>90</v>
      </c>
      <c r="B7882" s="94" t="s">
        <v>90</v>
      </c>
      <c r="C7882" s="94" t="s">
        <v>90</v>
      </c>
      <c r="D7882" s="91">
        <v>0</v>
      </c>
    </row>
    <row r="7883" spans="1:4" s="7" customFormat="1">
      <c r="A7883" s="95" t="s">
        <v>90</v>
      </c>
      <c r="B7883" s="94" t="s">
        <v>90</v>
      </c>
      <c r="C7883" s="94" t="s">
        <v>90</v>
      </c>
      <c r="D7883" s="91">
        <v>0</v>
      </c>
    </row>
    <row r="7884" spans="1:4" s="7" customFormat="1">
      <c r="A7884" s="95" t="s">
        <v>90</v>
      </c>
      <c r="B7884" s="94" t="s">
        <v>90</v>
      </c>
      <c r="C7884" s="94" t="s">
        <v>90</v>
      </c>
      <c r="D7884" s="91">
        <v>0</v>
      </c>
    </row>
    <row r="7885" spans="1:4" s="7" customFormat="1">
      <c r="A7885" s="95" t="s">
        <v>90</v>
      </c>
      <c r="B7885" s="94" t="s">
        <v>90</v>
      </c>
      <c r="C7885" s="94" t="s">
        <v>90</v>
      </c>
      <c r="D7885" s="91">
        <v>0</v>
      </c>
    </row>
    <row r="7886" spans="1:4" s="7" customFormat="1">
      <c r="A7886" s="95" t="s">
        <v>90</v>
      </c>
      <c r="B7886" s="94" t="s">
        <v>90</v>
      </c>
      <c r="C7886" s="94" t="s">
        <v>90</v>
      </c>
      <c r="D7886" s="91">
        <v>0</v>
      </c>
    </row>
    <row r="7887" spans="1:4" s="7" customFormat="1">
      <c r="A7887" s="95" t="s">
        <v>90</v>
      </c>
      <c r="B7887" s="94" t="s">
        <v>90</v>
      </c>
      <c r="C7887" s="94" t="s">
        <v>90</v>
      </c>
      <c r="D7887" s="91">
        <v>0</v>
      </c>
    </row>
    <row r="7888" spans="1:4" s="7" customFormat="1">
      <c r="A7888" s="95" t="s">
        <v>90</v>
      </c>
      <c r="B7888" s="94" t="s">
        <v>90</v>
      </c>
      <c r="C7888" s="94" t="s">
        <v>90</v>
      </c>
      <c r="D7888" s="91">
        <v>0</v>
      </c>
    </row>
    <row r="7889" spans="1:4" s="7" customFormat="1">
      <c r="A7889" s="95" t="s">
        <v>90</v>
      </c>
      <c r="B7889" s="94" t="s">
        <v>90</v>
      </c>
      <c r="C7889" s="94" t="s">
        <v>90</v>
      </c>
      <c r="D7889" s="91">
        <v>0</v>
      </c>
    </row>
    <row r="7890" spans="1:4" s="7" customFormat="1">
      <c r="A7890" s="95" t="s">
        <v>90</v>
      </c>
      <c r="B7890" s="94" t="s">
        <v>90</v>
      </c>
      <c r="C7890" s="94" t="s">
        <v>90</v>
      </c>
      <c r="D7890" s="91">
        <v>0</v>
      </c>
    </row>
    <row r="7891" spans="1:4" s="7" customFormat="1">
      <c r="A7891" s="95" t="s">
        <v>90</v>
      </c>
      <c r="B7891" s="94" t="s">
        <v>90</v>
      </c>
      <c r="C7891" s="94" t="s">
        <v>90</v>
      </c>
      <c r="D7891" s="91">
        <v>0</v>
      </c>
    </row>
    <row r="7892" spans="1:4" s="7" customFormat="1">
      <c r="A7892" s="95" t="s">
        <v>90</v>
      </c>
      <c r="B7892" s="94" t="s">
        <v>90</v>
      </c>
      <c r="C7892" s="94" t="s">
        <v>90</v>
      </c>
      <c r="D7892" s="91">
        <v>0</v>
      </c>
    </row>
    <row r="7893" spans="1:4" s="7" customFormat="1">
      <c r="A7893" s="95" t="s">
        <v>90</v>
      </c>
      <c r="B7893" s="94" t="s">
        <v>90</v>
      </c>
      <c r="C7893" s="94" t="s">
        <v>90</v>
      </c>
      <c r="D7893" s="91">
        <v>0</v>
      </c>
    </row>
    <row r="7894" spans="1:4" s="7" customFormat="1">
      <c r="A7894" s="95" t="s">
        <v>90</v>
      </c>
      <c r="B7894" s="94" t="s">
        <v>90</v>
      </c>
      <c r="C7894" s="94" t="s">
        <v>90</v>
      </c>
      <c r="D7894" s="91">
        <v>0</v>
      </c>
    </row>
    <row r="7895" spans="1:4" s="7" customFormat="1">
      <c r="A7895" s="95" t="s">
        <v>90</v>
      </c>
      <c r="B7895" s="94" t="s">
        <v>90</v>
      </c>
      <c r="C7895" s="94" t="s">
        <v>90</v>
      </c>
      <c r="D7895" s="91">
        <v>0</v>
      </c>
    </row>
    <row r="7896" spans="1:4" s="7" customFormat="1">
      <c r="A7896" s="95" t="s">
        <v>90</v>
      </c>
      <c r="B7896" s="94" t="s">
        <v>90</v>
      </c>
      <c r="C7896" s="94" t="s">
        <v>90</v>
      </c>
      <c r="D7896" s="91">
        <v>0</v>
      </c>
    </row>
    <row r="7897" spans="1:4" s="7" customFormat="1">
      <c r="A7897" s="95" t="s">
        <v>90</v>
      </c>
      <c r="B7897" s="94" t="s">
        <v>90</v>
      </c>
      <c r="C7897" s="94" t="s">
        <v>90</v>
      </c>
      <c r="D7897" s="91">
        <v>0</v>
      </c>
    </row>
    <row r="7898" spans="1:4" s="7" customFormat="1">
      <c r="A7898" s="95" t="s">
        <v>90</v>
      </c>
      <c r="B7898" s="94" t="s">
        <v>90</v>
      </c>
      <c r="C7898" s="94" t="s">
        <v>90</v>
      </c>
      <c r="D7898" s="91">
        <v>0</v>
      </c>
    </row>
    <row r="7899" spans="1:4" s="7" customFormat="1">
      <c r="A7899" s="95" t="s">
        <v>90</v>
      </c>
      <c r="B7899" s="94" t="s">
        <v>90</v>
      </c>
      <c r="C7899" s="94" t="s">
        <v>90</v>
      </c>
      <c r="D7899" s="91">
        <v>0</v>
      </c>
    </row>
    <row r="7900" spans="1:4" s="7" customFormat="1">
      <c r="A7900" s="95" t="s">
        <v>90</v>
      </c>
      <c r="B7900" s="94" t="s">
        <v>90</v>
      </c>
      <c r="C7900" s="94" t="s">
        <v>90</v>
      </c>
      <c r="D7900" s="91">
        <v>0</v>
      </c>
    </row>
    <row r="7901" spans="1:4" s="7" customFormat="1">
      <c r="A7901" s="95" t="s">
        <v>90</v>
      </c>
      <c r="B7901" s="94" t="s">
        <v>90</v>
      </c>
      <c r="C7901" s="94" t="s">
        <v>90</v>
      </c>
      <c r="D7901" s="91">
        <v>0</v>
      </c>
    </row>
    <row r="7902" spans="1:4" s="7" customFormat="1">
      <c r="A7902" s="95" t="s">
        <v>90</v>
      </c>
      <c r="B7902" s="94" t="s">
        <v>90</v>
      </c>
      <c r="C7902" s="94" t="s">
        <v>90</v>
      </c>
      <c r="D7902" s="91">
        <v>0</v>
      </c>
    </row>
    <row r="7903" spans="1:4" s="7" customFormat="1">
      <c r="A7903" s="95" t="s">
        <v>90</v>
      </c>
      <c r="B7903" s="94" t="s">
        <v>90</v>
      </c>
      <c r="C7903" s="94" t="s">
        <v>90</v>
      </c>
      <c r="D7903" s="91">
        <v>0</v>
      </c>
    </row>
    <row r="7904" spans="1:4" s="7" customFormat="1">
      <c r="A7904" s="95" t="s">
        <v>90</v>
      </c>
      <c r="B7904" s="94" t="s">
        <v>90</v>
      </c>
      <c r="C7904" s="94" t="s">
        <v>90</v>
      </c>
      <c r="D7904" s="91">
        <v>0</v>
      </c>
    </row>
    <row r="7905" spans="1:4" s="7" customFormat="1">
      <c r="A7905" s="95" t="s">
        <v>90</v>
      </c>
      <c r="B7905" s="94" t="s">
        <v>90</v>
      </c>
      <c r="C7905" s="94" t="s">
        <v>90</v>
      </c>
      <c r="D7905" s="91">
        <v>0</v>
      </c>
    </row>
    <row r="7906" spans="1:4" s="7" customFormat="1">
      <c r="A7906" s="95" t="s">
        <v>90</v>
      </c>
      <c r="B7906" s="94" t="s">
        <v>90</v>
      </c>
      <c r="C7906" s="94" t="s">
        <v>90</v>
      </c>
      <c r="D7906" s="91">
        <v>0</v>
      </c>
    </row>
    <row r="7907" spans="1:4" s="7" customFormat="1">
      <c r="A7907" s="95" t="s">
        <v>90</v>
      </c>
      <c r="B7907" s="94" t="s">
        <v>90</v>
      </c>
      <c r="C7907" s="94" t="s">
        <v>90</v>
      </c>
      <c r="D7907" s="91">
        <v>0</v>
      </c>
    </row>
    <row r="7908" spans="1:4" s="7" customFormat="1">
      <c r="A7908" s="95" t="s">
        <v>90</v>
      </c>
      <c r="B7908" s="94" t="s">
        <v>90</v>
      </c>
      <c r="C7908" s="94" t="s">
        <v>90</v>
      </c>
      <c r="D7908" s="91">
        <v>0</v>
      </c>
    </row>
    <row r="7909" spans="1:4" s="7" customFormat="1">
      <c r="A7909" s="95" t="s">
        <v>90</v>
      </c>
      <c r="B7909" s="94" t="s">
        <v>90</v>
      </c>
      <c r="C7909" s="94" t="s">
        <v>90</v>
      </c>
      <c r="D7909" s="91">
        <v>0</v>
      </c>
    </row>
    <row r="7910" spans="1:4" s="7" customFormat="1">
      <c r="A7910" s="95" t="s">
        <v>90</v>
      </c>
      <c r="B7910" s="94" t="s">
        <v>90</v>
      </c>
      <c r="C7910" s="94" t="s">
        <v>90</v>
      </c>
      <c r="D7910" s="91">
        <v>0</v>
      </c>
    </row>
    <row r="7911" spans="1:4" s="7" customFormat="1">
      <c r="A7911" s="95" t="s">
        <v>90</v>
      </c>
      <c r="B7911" s="94" t="s">
        <v>90</v>
      </c>
      <c r="C7911" s="94" t="s">
        <v>90</v>
      </c>
      <c r="D7911" s="91">
        <v>0</v>
      </c>
    </row>
    <row r="7912" spans="1:4" s="7" customFormat="1">
      <c r="A7912" s="95" t="s">
        <v>90</v>
      </c>
      <c r="B7912" s="94" t="s">
        <v>90</v>
      </c>
      <c r="C7912" s="94" t="s">
        <v>90</v>
      </c>
      <c r="D7912" s="91">
        <v>0</v>
      </c>
    </row>
    <row r="7913" spans="1:4" s="7" customFormat="1">
      <c r="A7913" s="95" t="s">
        <v>90</v>
      </c>
      <c r="B7913" s="94" t="s">
        <v>90</v>
      </c>
      <c r="C7913" s="94" t="s">
        <v>90</v>
      </c>
      <c r="D7913" s="91">
        <v>0</v>
      </c>
    </row>
    <row r="7914" spans="1:4" s="7" customFormat="1">
      <c r="A7914" s="95" t="s">
        <v>90</v>
      </c>
      <c r="B7914" s="94" t="s">
        <v>90</v>
      </c>
      <c r="C7914" s="94" t="s">
        <v>90</v>
      </c>
      <c r="D7914" s="91">
        <v>0</v>
      </c>
    </row>
    <row r="7915" spans="1:4" s="7" customFormat="1">
      <c r="A7915" s="95" t="s">
        <v>90</v>
      </c>
      <c r="B7915" s="94" t="s">
        <v>90</v>
      </c>
      <c r="C7915" s="94" t="s">
        <v>90</v>
      </c>
      <c r="D7915" s="91">
        <v>0</v>
      </c>
    </row>
    <row r="7916" spans="1:4" s="7" customFormat="1">
      <c r="A7916" s="95" t="s">
        <v>90</v>
      </c>
      <c r="B7916" s="94" t="s">
        <v>90</v>
      </c>
      <c r="C7916" s="94" t="s">
        <v>90</v>
      </c>
      <c r="D7916" s="91">
        <v>0</v>
      </c>
    </row>
    <row r="7917" spans="1:4" s="7" customFormat="1">
      <c r="A7917" s="95" t="s">
        <v>90</v>
      </c>
      <c r="B7917" s="94" t="s">
        <v>90</v>
      </c>
      <c r="C7917" s="94" t="s">
        <v>90</v>
      </c>
      <c r="D7917" s="91">
        <v>0</v>
      </c>
    </row>
    <row r="7918" spans="1:4" s="7" customFormat="1">
      <c r="A7918" s="95" t="s">
        <v>90</v>
      </c>
      <c r="B7918" s="94" t="s">
        <v>90</v>
      </c>
      <c r="C7918" s="94" t="s">
        <v>90</v>
      </c>
      <c r="D7918" s="91">
        <v>0</v>
      </c>
    </row>
    <row r="7919" spans="1:4" s="7" customFormat="1">
      <c r="A7919" s="95" t="s">
        <v>90</v>
      </c>
      <c r="B7919" s="94" t="s">
        <v>90</v>
      </c>
      <c r="C7919" s="94" t="s">
        <v>90</v>
      </c>
      <c r="D7919" s="91">
        <v>0</v>
      </c>
    </row>
    <row r="7920" spans="1:4" s="7" customFormat="1">
      <c r="A7920" s="95" t="s">
        <v>90</v>
      </c>
      <c r="B7920" s="94" t="s">
        <v>90</v>
      </c>
      <c r="C7920" s="94" t="s">
        <v>90</v>
      </c>
      <c r="D7920" s="91">
        <v>0</v>
      </c>
    </row>
    <row r="7921" spans="1:4" s="7" customFormat="1">
      <c r="A7921" s="95" t="s">
        <v>90</v>
      </c>
      <c r="B7921" s="94" t="s">
        <v>90</v>
      </c>
      <c r="C7921" s="94" t="s">
        <v>90</v>
      </c>
      <c r="D7921" s="91">
        <v>0</v>
      </c>
    </row>
    <row r="7922" spans="1:4" s="7" customFormat="1">
      <c r="A7922" s="95" t="s">
        <v>90</v>
      </c>
      <c r="B7922" s="94" t="s">
        <v>90</v>
      </c>
      <c r="C7922" s="94" t="s">
        <v>90</v>
      </c>
      <c r="D7922" s="91">
        <v>0</v>
      </c>
    </row>
    <row r="7923" spans="1:4" s="7" customFormat="1">
      <c r="A7923" s="95" t="s">
        <v>90</v>
      </c>
      <c r="B7923" s="94" t="s">
        <v>90</v>
      </c>
      <c r="C7923" s="94" t="s">
        <v>90</v>
      </c>
      <c r="D7923" s="91">
        <v>0</v>
      </c>
    </row>
    <row r="7924" spans="1:4" s="7" customFormat="1">
      <c r="A7924" s="95" t="s">
        <v>90</v>
      </c>
      <c r="B7924" s="94" t="s">
        <v>90</v>
      </c>
      <c r="C7924" s="94" t="s">
        <v>90</v>
      </c>
      <c r="D7924" s="91">
        <v>0</v>
      </c>
    </row>
    <row r="7925" spans="1:4" s="7" customFormat="1">
      <c r="A7925" s="95" t="s">
        <v>90</v>
      </c>
      <c r="B7925" s="94" t="s">
        <v>90</v>
      </c>
      <c r="C7925" s="94" t="s">
        <v>90</v>
      </c>
      <c r="D7925" s="91">
        <v>0</v>
      </c>
    </row>
    <row r="7926" spans="1:4" s="7" customFormat="1">
      <c r="A7926" s="95" t="s">
        <v>90</v>
      </c>
      <c r="B7926" s="94" t="s">
        <v>90</v>
      </c>
      <c r="C7926" s="94" t="s">
        <v>90</v>
      </c>
      <c r="D7926" s="91">
        <v>0</v>
      </c>
    </row>
    <row r="7927" spans="1:4" s="7" customFormat="1">
      <c r="A7927" s="95" t="s">
        <v>90</v>
      </c>
      <c r="B7927" s="94" t="s">
        <v>90</v>
      </c>
      <c r="C7927" s="94" t="s">
        <v>90</v>
      </c>
      <c r="D7927" s="91">
        <v>0</v>
      </c>
    </row>
    <row r="7928" spans="1:4" s="7" customFormat="1">
      <c r="A7928" s="95" t="s">
        <v>90</v>
      </c>
      <c r="B7928" s="94" t="s">
        <v>90</v>
      </c>
      <c r="C7928" s="94" t="s">
        <v>90</v>
      </c>
      <c r="D7928" s="91">
        <v>0</v>
      </c>
    </row>
    <row r="7929" spans="1:4" s="7" customFormat="1">
      <c r="A7929" s="95" t="s">
        <v>90</v>
      </c>
      <c r="B7929" s="94" t="s">
        <v>90</v>
      </c>
      <c r="C7929" s="94" t="s">
        <v>90</v>
      </c>
      <c r="D7929" s="91">
        <v>0</v>
      </c>
    </row>
    <row r="7930" spans="1:4" s="7" customFormat="1">
      <c r="A7930" s="95" t="s">
        <v>90</v>
      </c>
      <c r="B7930" s="94" t="s">
        <v>90</v>
      </c>
      <c r="C7930" s="94" t="s">
        <v>90</v>
      </c>
      <c r="D7930" s="91">
        <v>0</v>
      </c>
    </row>
    <row r="7931" spans="1:4" s="7" customFormat="1">
      <c r="A7931" s="95" t="s">
        <v>90</v>
      </c>
      <c r="B7931" s="94" t="s">
        <v>90</v>
      </c>
      <c r="C7931" s="94" t="s">
        <v>90</v>
      </c>
      <c r="D7931" s="91">
        <v>0</v>
      </c>
    </row>
    <row r="7932" spans="1:4" s="7" customFormat="1">
      <c r="A7932" s="95" t="s">
        <v>90</v>
      </c>
      <c r="B7932" s="94" t="s">
        <v>90</v>
      </c>
      <c r="C7932" s="94" t="s">
        <v>90</v>
      </c>
      <c r="D7932" s="91">
        <v>0</v>
      </c>
    </row>
    <row r="7933" spans="1:4" s="7" customFormat="1">
      <c r="A7933" s="95" t="s">
        <v>90</v>
      </c>
      <c r="B7933" s="94" t="s">
        <v>90</v>
      </c>
      <c r="C7933" s="94" t="s">
        <v>90</v>
      </c>
      <c r="D7933" s="91">
        <v>0</v>
      </c>
    </row>
    <row r="7934" spans="1:4" s="7" customFormat="1">
      <c r="A7934" s="95" t="s">
        <v>90</v>
      </c>
      <c r="B7934" s="94" t="s">
        <v>90</v>
      </c>
      <c r="C7934" s="94" t="s">
        <v>90</v>
      </c>
      <c r="D7934" s="91">
        <v>0</v>
      </c>
    </row>
    <row r="7935" spans="1:4" s="7" customFormat="1">
      <c r="A7935" s="95" t="s">
        <v>90</v>
      </c>
      <c r="B7935" s="94" t="s">
        <v>90</v>
      </c>
      <c r="C7935" s="94" t="s">
        <v>90</v>
      </c>
      <c r="D7935" s="91">
        <v>0</v>
      </c>
    </row>
    <row r="7936" spans="1:4" s="7" customFormat="1">
      <c r="A7936" s="95" t="s">
        <v>90</v>
      </c>
      <c r="B7936" s="94" t="s">
        <v>90</v>
      </c>
      <c r="C7936" s="94" t="s">
        <v>90</v>
      </c>
      <c r="D7936" s="91">
        <v>0</v>
      </c>
    </row>
    <row r="7937" spans="1:4" s="7" customFormat="1">
      <c r="A7937" s="95" t="s">
        <v>90</v>
      </c>
      <c r="B7937" s="94" t="s">
        <v>90</v>
      </c>
      <c r="C7937" s="94" t="s">
        <v>90</v>
      </c>
      <c r="D7937" s="91">
        <v>0</v>
      </c>
    </row>
    <row r="7938" spans="1:4" s="7" customFormat="1">
      <c r="A7938" s="95" t="s">
        <v>90</v>
      </c>
      <c r="B7938" s="94" t="s">
        <v>90</v>
      </c>
      <c r="C7938" s="94" t="s">
        <v>90</v>
      </c>
      <c r="D7938" s="91">
        <v>0</v>
      </c>
    </row>
    <row r="7939" spans="1:4" s="7" customFormat="1">
      <c r="A7939" s="95" t="s">
        <v>90</v>
      </c>
      <c r="B7939" s="94" t="s">
        <v>90</v>
      </c>
      <c r="C7939" s="94" t="s">
        <v>90</v>
      </c>
      <c r="D7939" s="91">
        <v>0</v>
      </c>
    </row>
    <row r="7940" spans="1:4" s="7" customFormat="1">
      <c r="A7940" s="95" t="s">
        <v>90</v>
      </c>
      <c r="B7940" s="94" t="s">
        <v>90</v>
      </c>
      <c r="C7940" s="94" t="s">
        <v>90</v>
      </c>
      <c r="D7940" s="91">
        <v>0</v>
      </c>
    </row>
    <row r="7941" spans="1:4" s="7" customFormat="1">
      <c r="A7941" s="95" t="s">
        <v>90</v>
      </c>
      <c r="B7941" s="94" t="s">
        <v>90</v>
      </c>
      <c r="C7941" s="94" t="s">
        <v>90</v>
      </c>
      <c r="D7941" s="91">
        <v>0</v>
      </c>
    </row>
    <row r="7942" spans="1:4" s="7" customFormat="1">
      <c r="A7942" s="95" t="s">
        <v>90</v>
      </c>
      <c r="B7942" s="94" t="s">
        <v>90</v>
      </c>
      <c r="C7942" s="94" t="s">
        <v>90</v>
      </c>
      <c r="D7942" s="91">
        <v>0</v>
      </c>
    </row>
    <row r="7943" spans="1:4" s="7" customFormat="1">
      <c r="A7943" s="95" t="s">
        <v>90</v>
      </c>
      <c r="B7943" s="94" t="s">
        <v>90</v>
      </c>
      <c r="C7943" s="94" t="s">
        <v>90</v>
      </c>
      <c r="D7943" s="91">
        <v>0</v>
      </c>
    </row>
    <row r="7944" spans="1:4" s="7" customFormat="1">
      <c r="A7944" s="95" t="s">
        <v>90</v>
      </c>
      <c r="B7944" s="94" t="s">
        <v>90</v>
      </c>
      <c r="C7944" s="94" t="s">
        <v>90</v>
      </c>
      <c r="D7944" s="91">
        <v>0</v>
      </c>
    </row>
    <row r="7945" spans="1:4" s="7" customFormat="1">
      <c r="A7945" s="95" t="s">
        <v>90</v>
      </c>
      <c r="B7945" s="94" t="s">
        <v>90</v>
      </c>
      <c r="C7945" s="94" t="s">
        <v>90</v>
      </c>
      <c r="D7945" s="91">
        <v>0</v>
      </c>
    </row>
    <row r="7946" spans="1:4" s="7" customFormat="1">
      <c r="A7946" s="95" t="s">
        <v>90</v>
      </c>
      <c r="B7946" s="94" t="s">
        <v>90</v>
      </c>
      <c r="C7946" s="94" t="s">
        <v>90</v>
      </c>
      <c r="D7946" s="91">
        <v>0</v>
      </c>
    </row>
    <row r="7947" spans="1:4" s="7" customFormat="1">
      <c r="A7947" s="95" t="s">
        <v>90</v>
      </c>
      <c r="B7947" s="94" t="s">
        <v>90</v>
      </c>
      <c r="C7947" s="94" t="s">
        <v>90</v>
      </c>
      <c r="D7947" s="91">
        <v>0</v>
      </c>
    </row>
    <row r="7948" spans="1:4" s="7" customFormat="1">
      <c r="A7948" s="95" t="s">
        <v>90</v>
      </c>
      <c r="B7948" s="94" t="s">
        <v>90</v>
      </c>
      <c r="C7948" s="94" t="s">
        <v>90</v>
      </c>
      <c r="D7948" s="91">
        <v>0</v>
      </c>
    </row>
    <row r="7949" spans="1:4" s="7" customFormat="1">
      <c r="A7949" s="95" t="s">
        <v>90</v>
      </c>
      <c r="B7949" s="94" t="s">
        <v>90</v>
      </c>
      <c r="C7949" s="94" t="s">
        <v>90</v>
      </c>
      <c r="D7949" s="91">
        <v>0</v>
      </c>
    </row>
    <row r="7950" spans="1:4" s="7" customFormat="1">
      <c r="A7950" s="95" t="s">
        <v>90</v>
      </c>
      <c r="B7950" s="94" t="s">
        <v>90</v>
      </c>
      <c r="C7950" s="94" t="s">
        <v>90</v>
      </c>
      <c r="D7950" s="91">
        <v>0</v>
      </c>
    </row>
    <row r="7951" spans="1:4" s="7" customFormat="1">
      <c r="A7951" s="95" t="s">
        <v>90</v>
      </c>
      <c r="B7951" s="94" t="s">
        <v>90</v>
      </c>
      <c r="C7951" s="94" t="s">
        <v>90</v>
      </c>
      <c r="D7951" s="91">
        <v>0</v>
      </c>
    </row>
    <row r="7952" spans="1:4" s="7" customFormat="1">
      <c r="A7952" s="95" t="s">
        <v>90</v>
      </c>
      <c r="B7952" s="94" t="s">
        <v>90</v>
      </c>
      <c r="C7952" s="94" t="s">
        <v>90</v>
      </c>
      <c r="D7952" s="91">
        <v>0</v>
      </c>
    </row>
    <row r="7953" spans="1:4" s="7" customFormat="1">
      <c r="A7953" s="95" t="s">
        <v>90</v>
      </c>
      <c r="B7953" s="94" t="s">
        <v>90</v>
      </c>
      <c r="C7953" s="94" t="s">
        <v>90</v>
      </c>
      <c r="D7953" s="91">
        <v>0</v>
      </c>
    </row>
    <row r="7954" spans="1:4" s="7" customFormat="1">
      <c r="A7954" s="95" t="s">
        <v>90</v>
      </c>
      <c r="B7954" s="94" t="s">
        <v>90</v>
      </c>
      <c r="C7954" s="94" t="s">
        <v>90</v>
      </c>
      <c r="D7954" s="91">
        <v>0</v>
      </c>
    </row>
    <row r="7955" spans="1:4" s="7" customFormat="1">
      <c r="A7955" s="95" t="s">
        <v>90</v>
      </c>
      <c r="B7955" s="94" t="s">
        <v>90</v>
      </c>
      <c r="C7955" s="94" t="s">
        <v>90</v>
      </c>
      <c r="D7955" s="91">
        <v>0</v>
      </c>
    </row>
    <row r="7956" spans="1:4" s="7" customFormat="1">
      <c r="A7956" s="95" t="s">
        <v>90</v>
      </c>
      <c r="B7956" s="94" t="s">
        <v>90</v>
      </c>
      <c r="C7956" s="94" t="s">
        <v>90</v>
      </c>
      <c r="D7956" s="91">
        <v>0</v>
      </c>
    </row>
    <row r="7957" spans="1:4" s="7" customFormat="1">
      <c r="A7957" s="95" t="s">
        <v>90</v>
      </c>
      <c r="B7957" s="94" t="s">
        <v>90</v>
      </c>
      <c r="C7957" s="94" t="s">
        <v>90</v>
      </c>
      <c r="D7957" s="91">
        <v>0</v>
      </c>
    </row>
    <row r="7958" spans="1:4" s="7" customFormat="1">
      <c r="A7958" s="95" t="s">
        <v>90</v>
      </c>
      <c r="B7958" s="94" t="s">
        <v>90</v>
      </c>
      <c r="C7958" s="94" t="s">
        <v>90</v>
      </c>
      <c r="D7958" s="91">
        <v>0</v>
      </c>
    </row>
    <row r="7959" spans="1:4" s="7" customFormat="1">
      <c r="A7959" s="95" t="s">
        <v>90</v>
      </c>
      <c r="B7959" s="94" t="s">
        <v>90</v>
      </c>
      <c r="C7959" s="94" t="s">
        <v>90</v>
      </c>
      <c r="D7959" s="91">
        <v>0</v>
      </c>
    </row>
    <row r="7960" spans="1:4" s="7" customFormat="1">
      <c r="A7960" s="95" t="s">
        <v>90</v>
      </c>
      <c r="B7960" s="94" t="s">
        <v>90</v>
      </c>
      <c r="C7960" s="94" t="s">
        <v>90</v>
      </c>
      <c r="D7960" s="91">
        <v>0</v>
      </c>
    </row>
    <row r="7961" spans="1:4" s="7" customFormat="1">
      <c r="A7961" s="95" t="s">
        <v>90</v>
      </c>
      <c r="B7961" s="94" t="s">
        <v>90</v>
      </c>
      <c r="C7961" s="94" t="s">
        <v>90</v>
      </c>
      <c r="D7961" s="91">
        <v>0</v>
      </c>
    </row>
    <row r="7962" spans="1:4" s="7" customFormat="1">
      <c r="A7962" s="95" t="s">
        <v>90</v>
      </c>
      <c r="B7962" s="94" t="s">
        <v>90</v>
      </c>
      <c r="C7962" s="94" t="s">
        <v>90</v>
      </c>
      <c r="D7962" s="91">
        <v>0</v>
      </c>
    </row>
    <row r="7963" spans="1:4" s="7" customFormat="1">
      <c r="A7963" s="95" t="s">
        <v>90</v>
      </c>
      <c r="B7963" s="94" t="s">
        <v>90</v>
      </c>
      <c r="C7963" s="94" t="s">
        <v>90</v>
      </c>
      <c r="D7963" s="91">
        <v>0</v>
      </c>
    </row>
    <row r="7964" spans="1:4" s="7" customFormat="1">
      <c r="A7964" s="95" t="s">
        <v>90</v>
      </c>
      <c r="B7964" s="94" t="s">
        <v>90</v>
      </c>
      <c r="C7964" s="94" t="s">
        <v>90</v>
      </c>
      <c r="D7964" s="91">
        <v>0</v>
      </c>
    </row>
    <row r="7965" spans="1:4" s="7" customFormat="1">
      <c r="A7965" s="95" t="s">
        <v>90</v>
      </c>
      <c r="B7965" s="94" t="s">
        <v>90</v>
      </c>
      <c r="C7965" s="94" t="s">
        <v>90</v>
      </c>
      <c r="D7965" s="91">
        <v>0</v>
      </c>
    </row>
    <row r="7966" spans="1:4" s="7" customFormat="1">
      <c r="A7966" s="95" t="s">
        <v>90</v>
      </c>
      <c r="B7966" s="94" t="s">
        <v>90</v>
      </c>
      <c r="C7966" s="94" t="s">
        <v>90</v>
      </c>
      <c r="D7966" s="91">
        <v>0</v>
      </c>
    </row>
    <row r="7967" spans="1:4" s="7" customFormat="1">
      <c r="A7967" s="95" t="s">
        <v>90</v>
      </c>
      <c r="B7967" s="94" t="s">
        <v>90</v>
      </c>
      <c r="C7967" s="94" t="s">
        <v>90</v>
      </c>
      <c r="D7967" s="91">
        <v>0</v>
      </c>
    </row>
    <row r="7968" spans="1:4" s="7" customFormat="1">
      <c r="A7968" s="95" t="s">
        <v>90</v>
      </c>
      <c r="B7968" s="94" t="s">
        <v>90</v>
      </c>
      <c r="C7968" s="94" t="s">
        <v>90</v>
      </c>
      <c r="D7968" s="91">
        <v>0</v>
      </c>
    </row>
    <row r="7969" spans="1:4" s="7" customFormat="1">
      <c r="A7969" s="95" t="s">
        <v>90</v>
      </c>
      <c r="B7969" s="94" t="s">
        <v>90</v>
      </c>
      <c r="C7969" s="94" t="s">
        <v>90</v>
      </c>
      <c r="D7969" s="91">
        <v>0</v>
      </c>
    </row>
    <row r="7970" spans="1:4" s="7" customFormat="1">
      <c r="A7970" s="95" t="s">
        <v>90</v>
      </c>
      <c r="B7970" s="94" t="s">
        <v>90</v>
      </c>
      <c r="C7970" s="94" t="s">
        <v>90</v>
      </c>
      <c r="D7970" s="91">
        <v>0</v>
      </c>
    </row>
    <row r="7971" spans="1:4" s="7" customFormat="1">
      <c r="A7971" s="95" t="s">
        <v>90</v>
      </c>
      <c r="B7971" s="94" t="s">
        <v>90</v>
      </c>
      <c r="C7971" s="94" t="s">
        <v>90</v>
      </c>
      <c r="D7971" s="91">
        <v>0</v>
      </c>
    </row>
    <row r="7972" spans="1:4" s="7" customFormat="1">
      <c r="A7972" s="95" t="s">
        <v>90</v>
      </c>
      <c r="B7972" s="94" t="s">
        <v>90</v>
      </c>
      <c r="C7972" s="94" t="s">
        <v>90</v>
      </c>
      <c r="D7972" s="91">
        <v>0</v>
      </c>
    </row>
    <row r="7973" spans="1:4" s="7" customFormat="1">
      <c r="A7973" s="95" t="s">
        <v>90</v>
      </c>
      <c r="B7973" s="94" t="s">
        <v>90</v>
      </c>
      <c r="C7973" s="94" t="s">
        <v>90</v>
      </c>
      <c r="D7973" s="91">
        <v>0</v>
      </c>
    </row>
    <row r="7974" spans="1:4" s="7" customFormat="1">
      <c r="A7974" s="95" t="s">
        <v>90</v>
      </c>
      <c r="B7974" s="94" t="s">
        <v>90</v>
      </c>
      <c r="C7974" s="94" t="s">
        <v>90</v>
      </c>
      <c r="D7974" s="91">
        <v>0</v>
      </c>
    </row>
    <row r="7975" spans="1:4" s="7" customFormat="1">
      <c r="A7975" s="95" t="s">
        <v>90</v>
      </c>
      <c r="B7975" s="94" t="s">
        <v>90</v>
      </c>
      <c r="C7975" s="94" t="s">
        <v>90</v>
      </c>
      <c r="D7975" s="91">
        <v>0</v>
      </c>
    </row>
    <row r="7976" spans="1:4" s="7" customFormat="1">
      <c r="A7976" s="95" t="s">
        <v>90</v>
      </c>
      <c r="B7976" s="94" t="s">
        <v>90</v>
      </c>
      <c r="C7976" s="94" t="s">
        <v>90</v>
      </c>
      <c r="D7976" s="91">
        <v>0</v>
      </c>
    </row>
    <row r="7977" spans="1:4" s="7" customFormat="1">
      <c r="A7977" s="95" t="s">
        <v>90</v>
      </c>
      <c r="B7977" s="94" t="s">
        <v>90</v>
      </c>
      <c r="C7977" s="94" t="s">
        <v>90</v>
      </c>
      <c r="D7977" s="91">
        <v>0</v>
      </c>
    </row>
    <row r="7978" spans="1:4" s="7" customFormat="1">
      <c r="A7978" s="95" t="s">
        <v>90</v>
      </c>
      <c r="B7978" s="94" t="s">
        <v>90</v>
      </c>
      <c r="C7978" s="94" t="s">
        <v>90</v>
      </c>
      <c r="D7978" s="91">
        <v>0</v>
      </c>
    </row>
    <row r="7979" spans="1:4" s="7" customFormat="1">
      <c r="A7979" s="95" t="s">
        <v>90</v>
      </c>
      <c r="B7979" s="94" t="s">
        <v>90</v>
      </c>
      <c r="C7979" s="94" t="s">
        <v>90</v>
      </c>
      <c r="D7979" s="91">
        <v>0</v>
      </c>
    </row>
    <row r="7980" spans="1:4" s="7" customFormat="1">
      <c r="A7980" s="95" t="s">
        <v>90</v>
      </c>
      <c r="B7980" s="94" t="s">
        <v>90</v>
      </c>
      <c r="C7980" s="94" t="s">
        <v>90</v>
      </c>
      <c r="D7980" s="91">
        <v>0</v>
      </c>
    </row>
    <row r="7981" spans="1:4" s="7" customFormat="1">
      <c r="A7981" s="95" t="s">
        <v>90</v>
      </c>
      <c r="B7981" s="94" t="s">
        <v>90</v>
      </c>
      <c r="C7981" s="94" t="s">
        <v>90</v>
      </c>
      <c r="D7981" s="91">
        <v>0</v>
      </c>
    </row>
    <row r="7982" spans="1:4" s="7" customFormat="1">
      <c r="A7982" s="95" t="s">
        <v>90</v>
      </c>
      <c r="B7982" s="94" t="s">
        <v>90</v>
      </c>
      <c r="C7982" s="94" t="s">
        <v>90</v>
      </c>
      <c r="D7982" s="91">
        <v>0</v>
      </c>
    </row>
    <row r="7983" spans="1:4" s="7" customFormat="1">
      <c r="A7983" s="95" t="s">
        <v>90</v>
      </c>
      <c r="B7983" s="94" t="s">
        <v>90</v>
      </c>
      <c r="C7983" s="94" t="s">
        <v>90</v>
      </c>
      <c r="D7983" s="91">
        <v>0</v>
      </c>
    </row>
    <row r="7984" spans="1:4" s="7" customFormat="1">
      <c r="A7984" s="95" t="s">
        <v>90</v>
      </c>
      <c r="B7984" s="94" t="s">
        <v>90</v>
      </c>
      <c r="C7984" s="94" t="s">
        <v>90</v>
      </c>
      <c r="D7984" s="91">
        <v>0</v>
      </c>
    </row>
    <row r="7985" spans="1:4" s="7" customFormat="1">
      <c r="A7985" s="95" t="s">
        <v>90</v>
      </c>
      <c r="B7985" s="94" t="s">
        <v>90</v>
      </c>
      <c r="C7985" s="94" t="s">
        <v>90</v>
      </c>
      <c r="D7985" s="91">
        <v>0</v>
      </c>
    </row>
    <row r="7986" spans="1:4" s="7" customFormat="1">
      <c r="A7986" s="95" t="s">
        <v>90</v>
      </c>
      <c r="B7986" s="94" t="s">
        <v>90</v>
      </c>
      <c r="C7986" s="94" t="s">
        <v>90</v>
      </c>
      <c r="D7986" s="91">
        <v>0</v>
      </c>
    </row>
    <row r="7987" spans="1:4" s="7" customFormat="1">
      <c r="A7987" s="95" t="s">
        <v>90</v>
      </c>
      <c r="B7987" s="94" t="s">
        <v>90</v>
      </c>
      <c r="C7987" s="94" t="s">
        <v>90</v>
      </c>
      <c r="D7987" s="91">
        <v>0</v>
      </c>
    </row>
    <row r="7988" spans="1:4" s="7" customFormat="1">
      <c r="A7988" s="95" t="s">
        <v>90</v>
      </c>
      <c r="B7988" s="94" t="s">
        <v>90</v>
      </c>
      <c r="C7988" s="94" t="s">
        <v>90</v>
      </c>
      <c r="D7988" s="91">
        <v>0</v>
      </c>
    </row>
    <row r="7989" spans="1:4" s="7" customFormat="1">
      <c r="A7989" s="95" t="s">
        <v>90</v>
      </c>
      <c r="B7989" s="94" t="s">
        <v>90</v>
      </c>
      <c r="C7989" s="94" t="s">
        <v>90</v>
      </c>
      <c r="D7989" s="91">
        <v>0</v>
      </c>
    </row>
    <row r="7990" spans="1:4" s="7" customFormat="1">
      <c r="A7990" s="95" t="s">
        <v>90</v>
      </c>
      <c r="B7990" s="94" t="s">
        <v>90</v>
      </c>
      <c r="C7990" s="94" t="s">
        <v>90</v>
      </c>
      <c r="D7990" s="91">
        <v>0</v>
      </c>
    </row>
    <row r="7991" spans="1:4" s="7" customFormat="1">
      <c r="A7991" s="95" t="s">
        <v>90</v>
      </c>
      <c r="B7991" s="94" t="s">
        <v>90</v>
      </c>
      <c r="C7991" s="94" t="s">
        <v>90</v>
      </c>
      <c r="D7991" s="91">
        <v>0</v>
      </c>
    </row>
    <row r="7992" spans="1:4" s="7" customFormat="1">
      <c r="A7992" s="95" t="s">
        <v>90</v>
      </c>
      <c r="B7992" s="94" t="s">
        <v>90</v>
      </c>
      <c r="C7992" s="94" t="s">
        <v>90</v>
      </c>
      <c r="D7992" s="91">
        <v>0</v>
      </c>
    </row>
    <row r="7993" spans="1:4" s="7" customFormat="1">
      <c r="A7993" s="95" t="s">
        <v>90</v>
      </c>
      <c r="B7993" s="94" t="s">
        <v>90</v>
      </c>
      <c r="C7993" s="94" t="s">
        <v>90</v>
      </c>
      <c r="D7993" s="91">
        <v>0</v>
      </c>
    </row>
    <row r="7994" spans="1:4" s="7" customFormat="1">
      <c r="A7994" s="95" t="s">
        <v>90</v>
      </c>
      <c r="B7994" s="94" t="s">
        <v>90</v>
      </c>
      <c r="C7994" s="94" t="s">
        <v>90</v>
      </c>
      <c r="D7994" s="91">
        <v>0</v>
      </c>
    </row>
    <row r="7995" spans="1:4" s="7" customFormat="1">
      <c r="A7995" s="95" t="s">
        <v>90</v>
      </c>
      <c r="B7995" s="94" t="s">
        <v>90</v>
      </c>
      <c r="C7995" s="94" t="s">
        <v>90</v>
      </c>
      <c r="D7995" s="91">
        <v>0</v>
      </c>
    </row>
    <row r="7996" spans="1:4" s="7" customFormat="1">
      <c r="A7996" s="95" t="s">
        <v>90</v>
      </c>
      <c r="B7996" s="94" t="s">
        <v>90</v>
      </c>
      <c r="C7996" s="94" t="s">
        <v>90</v>
      </c>
      <c r="D7996" s="91">
        <v>0</v>
      </c>
    </row>
    <row r="7997" spans="1:4" s="7" customFormat="1">
      <c r="A7997" s="95" t="s">
        <v>90</v>
      </c>
      <c r="B7997" s="94" t="s">
        <v>90</v>
      </c>
      <c r="C7997" s="94" t="s">
        <v>90</v>
      </c>
      <c r="D7997" s="91">
        <v>0</v>
      </c>
    </row>
    <row r="7998" spans="1:4" s="7" customFormat="1">
      <c r="A7998" s="95" t="s">
        <v>90</v>
      </c>
      <c r="B7998" s="94" t="s">
        <v>90</v>
      </c>
      <c r="C7998" s="94" t="s">
        <v>90</v>
      </c>
      <c r="D7998" s="91">
        <v>0</v>
      </c>
    </row>
    <row r="7999" spans="1:4" s="7" customFormat="1">
      <c r="A7999" s="95" t="s">
        <v>90</v>
      </c>
      <c r="B7999" s="94" t="s">
        <v>90</v>
      </c>
      <c r="C7999" s="94" t="s">
        <v>90</v>
      </c>
      <c r="D7999" s="91">
        <v>0</v>
      </c>
    </row>
    <row r="8000" spans="1:4" s="7" customFormat="1">
      <c r="A8000" s="95" t="s">
        <v>90</v>
      </c>
      <c r="B8000" s="94" t="s">
        <v>90</v>
      </c>
      <c r="C8000" s="94" t="s">
        <v>90</v>
      </c>
      <c r="D8000" s="91">
        <v>0</v>
      </c>
    </row>
    <row r="8001" spans="1:4" s="7" customFormat="1">
      <c r="A8001" s="95" t="s">
        <v>90</v>
      </c>
      <c r="B8001" s="94" t="s">
        <v>90</v>
      </c>
      <c r="C8001" s="94" t="s">
        <v>90</v>
      </c>
      <c r="D8001" s="91">
        <v>0</v>
      </c>
    </row>
    <row r="8002" spans="1:4" s="7" customFormat="1">
      <c r="A8002" s="95" t="s">
        <v>90</v>
      </c>
      <c r="B8002" s="94" t="s">
        <v>90</v>
      </c>
      <c r="C8002" s="94" t="s">
        <v>90</v>
      </c>
      <c r="D8002" s="91">
        <v>0</v>
      </c>
    </row>
    <row r="8003" spans="1:4" s="7" customFormat="1">
      <c r="A8003" s="95" t="s">
        <v>90</v>
      </c>
      <c r="B8003" s="94" t="s">
        <v>90</v>
      </c>
      <c r="C8003" s="94" t="s">
        <v>90</v>
      </c>
      <c r="D8003" s="91">
        <v>0</v>
      </c>
    </row>
    <row r="8004" spans="1:4" s="7" customFormat="1">
      <c r="A8004" s="95" t="s">
        <v>90</v>
      </c>
      <c r="B8004" s="94" t="s">
        <v>90</v>
      </c>
      <c r="C8004" s="94" t="s">
        <v>90</v>
      </c>
      <c r="D8004" s="91">
        <v>0</v>
      </c>
    </row>
    <row r="8005" spans="1:4" s="7" customFormat="1">
      <c r="A8005" s="95" t="s">
        <v>90</v>
      </c>
      <c r="B8005" s="94" t="s">
        <v>90</v>
      </c>
      <c r="C8005" s="94" t="s">
        <v>90</v>
      </c>
      <c r="D8005" s="91">
        <v>0</v>
      </c>
    </row>
    <row r="8006" spans="1:4" s="7" customFormat="1">
      <c r="A8006" s="95" t="s">
        <v>90</v>
      </c>
      <c r="B8006" s="94" t="s">
        <v>90</v>
      </c>
      <c r="C8006" s="94" t="s">
        <v>90</v>
      </c>
      <c r="D8006" s="91">
        <v>0</v>
      </c>
    </row>
    <row r="8007" spans="1:4" s="7" customFormat="1">
      <c r="A8007" s="95" t="s">
        <v>90</v>
      </c>
      <c r="B8007" s="94" t="s">
        <v>90</v>
      </c>
      <c r="C8007" s="94" t="s">
        <v>90</v>
      </c>
      <c r="D8007" s="91">
        <v>0</v>
      </c>
    </row>
    <row r="8008" spans="1:4" s="7" customFormat="1">
      <c r="A8008" s="95" t="s">
        <v>90</v>
      </c>
      <c r="B8008" s="94" t="s">
        <v>90</v>
      </c>
      <c r="C8008" s="94" t="s">
        <v>90</v>
      </c>
      <c r="D8008" s="91">
        <v>0</v>
      </c>
    </row>
    <row r="8009" spans="1:4" s="7" customFormat="1">
      <c r="A8009" s="95" t="s">
        <v>90</v>
      </c>
      <c r="B8009" s="94" t="s">
        <v>90</v>
      </c>
      <c r="C8009" s="94" t="s">
        <v>90</v>
      </c>
      <c r="D8009" s="91">
        <v>0</v>
      </c>
    </row>
    <row r="8010" spans="1:4" s="7" customFormat="1">
      <c r="A8010" s="95" t="s">
        <v>90</v>
      </c>
      <c r="B8010" s="94" t="s">
        <v>90</v>
      </c>
      <c r="C8010" s="94" t="s">
        <v>90</v>
      </c>
      <c r="D8010" s="91">
        <v>0</v>
      </c>
    </row>
    <row r="8011" spans="1:4" s="7" customFormat="1">
      <c r="A8011" s="95" t="s">
        <v>90</v>
      </c>
      <c r="B8011" s="94" t="s">
        <v>90</v>
      </c>
      <c r="C8011" s="94" t="s">
        <v>90</v>
      </c>
      <c r="D8011" s="91">
        <v>0</v>
      </c>
    </row>
    <row r="8012" spans="1:4" s="7" customFormat="1">
      <c r="A8012" s="95" t="s">
        <v>90</v>
      </c>
      <c r="B8012" s="94" t="s">
        <v>90</v>
      </c>
      <c r="C8012" s="94" t="s">
        <v>90</v>
      </c>
      <c r="D8012" s="91">
        <v>0</v>
      </c>
    </row>
    <row r="8013" spans="1:4" s="7" customFormat="1">
      <c r="A8013" s="95" t="s">
        <v>90</v>
      </c>
      <c r="B8013" s="94" t="s">
        <v>90</v>
      </c>
      <c r="C8013" s="94" t="s">
        <v>90</v>
      </c>
      <c r="D8013" s="91">
        <v>0</v>
      </c>
    </row>
    <row r="8014" spans="1:4" s="7" customFormat="1">
      <c r="A8014" s="95" t="s">
        <v>90</v>
      </c>
      <c r="B8014" s="94" t="s">
        <v>90</v>
      </c>
      <c r="C8014" s="94" t="s">
        <v>90</v>
      </c>
      <c r="D8014" s="91">
        <v>0</v>
      </c>
    </row>
    <row r="8015" spans="1:4" s="7" customFormat="1">
      <c r="A8015" s="95" t="s">
        <v>90</v>
      </c>
      <c r="B8015" s="94" t="s">
        <v>90</v>
      </c>
      <c r="C8015" s="94" t="s">
        <v>90</v>
      </c>
      <c r="D8015" s="91">
        <v>0</v>
      </c>
    </row>
    <row r="8016" spans="1:4" s="7" customFormat="1">
      <c r="A8016" s="95" t="s">
        <v>90</v>
      </c>
      <c r="B8016" s="94" t="s">
        <v>90</v>
      </c>
      <c r="C8016" s="94" t="s">
        <v>90</v>
      </c>
      <c r="D8016" s="91">
        <v>0</v>
      </c>
    </row>
    <row r="8017" spans="1:4" s="7" customFormat="1">
      <c r="A8017" s="95" t="s">
        <v>90</v>
      </c>
      <c r="B8017" s="94" t="s">
        <v>90</v>
      </c>
      <c r="C8017" s="94" t="s">
        <v>90</v>
      </c>
      <c r="D8017" s="91">
        <v>0</v>
      </c>
    </row>
    <row r="8018" spans="1:4" s="7" customFormat="1">
      <c r="A8018" s="95" t="s">
        <v>90</v>
      </c>
      <c r="B8018" s="94" t="s">
        <v>90</v>
      </c>
      <c r="C8018" s="94" t="s">
        <v>90</v>
      </c>
      <c r="D8018" s="91">
        <v>0</v>
      </c>
    </row>
    <row r="8019" spans="1:4" s="7" customFormat="1">
      <c r="A8019" s="95" t="s">
        <v>90</v>
      </c>
      <c r="B8019" s="94" t="s">
        <v>90</v>
      </c>
      <c r="C8019" s="94" t="s">
        <v>90</v>
      </c>
      <c r="D8019" s="91">
        <v>0</v>
      </c>
    </row>
    <row r="8020" spans="1:4" s="7" customFormat="1">
      <c r="A8020" s="95" t="s">
        <v>90</v>
      </c>
      <c r="B8020" s="94" t="s">
        <v>90</v>
      </c>
      <c r="C8020" s="94" t="s">
        <v>90</v>
      </c>
      <c r="D8020" s="91">
        <v>0</v>
      </c>
    </row>
    <row r="8021" spans="1:4" s="7" customFormat="1">
      <c r="A8021" s="95" t="s">
        <v>90</v>
      </c>
      <c r="B8021" s="94" t="s">
        <v>90</v>
      </c>
      <c r="C8021" s="94" t="s">
        <v>90</v>
      </c>
      <c r="D8021" s="91">
        <v>0</v>
      </c>
    </row>
    <row r="8022" spans="1:4" s="7" customFormat="1">
      <c r="A8022" s="95" t="s">
        <v>90</v>
      </c>
      <c r="B8022" s="94" t="s">
        <v>90</v>
      </c>
      <c r="C8022" s="94" t="s">
        <v>90</v>
      </c>
      <c r="D8022" s="91">
        <v>0</v>
      </c>
    </row>
    <row r="8023" spans="1:4" s="7" customFormat="1">
      <c r="A8023" s="95" t="s">
        <v>90</v>
      </c>
      <c r="B8023" s="94" t="s">
        <v>90</v>
      </c>
      <c r="C8023" s="94" t="s">
        <v>90</v>
      </c>
      <c r="D8023" s="91">
        <v>0</v>
      </c>
    </row>
    <row r="8024" spans="1:4" s="7" customFormat="1">
      <c r="A8024" s="95" t="s">
        <v>90</v>
      </c>
      <c r="B8024" s="94" t="s">
        <v>90</v>
      </c>
      <c r="C8024" s="94" t="s">
        <v>90</v>
      </c>
      <c r="D8024" s="91">
        <v>0</v>
      </c>
    </row>
    <row r="8025" spans="1:4" s="7" customFormat="1">
      <c r="A8025" s="95" t="s">
        <v>90</v>
      </c>
      <c r="B8025" s="94" t="s">
        <v>90</v>
      </c>
      <c r="C8025" s="94" t="s">
        <v>90</v>
      </c>
      <c r="D8025" s="91">
        <v>0</v>
      </c>
    </row>
    <row r="8026" spans="1:4" s="7" customFormat="1">
      <c r="A8026" s="95" t="s">
        <v>90</v>
      </c>
      <c r="B8026" s="94" t="s">
        <v>90</v>
      </c>
      <c r="C8026" s="94" t="s">
        <v>90</v>
      </c>
      <c r="D8026" s="91">
        <v>0</v>
      </c>
    </row>
    <row r="8027" spans="1:4" s="7" customFormat="1">
      <c r="A8027" s="95" t="s">
        <v>90</v>
      </c>
      <c r="B8027" s="94" t="s">
        <v>90</v>
      </c>
      <c r="C8027" s="94" t="s">
        <v>90</v>
      </c>
      <c r="D8027" s="91">
        <v>0</v>
      </c>
    </row>
    <row r="8028" spans="1:4" s="7" customFormat="1">
      <c r="A8028" s="95" t="s">
        <v>90</v>
      </c>
      <c r="B8028" s="94" t="s">
        <v>90</v>
      </c>
      <c r="C8028" s="94" t="s">
        <v>90</v>
      </c>
      <c r="D8028" s="91">
        <v>0</v>
      </c>
    </row>
    <row r="8029" spans="1:4" s="7" customFormat="1">
      <c r="A8029" s="95" t="s">
        <v>90</v>
      </c>
      <c r="B8029" s="94" t="s">
        <v>90</v>
      </c>
      <c r="C8029" s="94" t="s">
        <v>90</v>
      </c>
      <c r="D8029" s="91">
        <v>0</v>
      </c>
    </row>
    <row r="8030" spans="1:4" s="7" customFormat="1">
      <c r="A8030" s="95" t="s">
        <v>90</v>
      </c>
      <c r="B8030" s="94" t="s">
        <v>90</v>
      </c>
      <c r="C8030" s="94" t="s">
        <v>90</v>
      </c>
      <c r="D8030" s="91">
        <v>0</v>
      </c>
    </row>
    <row r="8031" spans="1:4" s="7" customFormat="1">
      <c r="A8031" s="95" t="s">
        <v>90</v>
      </c>
      <c r="B8031" s="94" t="s">
        <v>90</v>
      </c>
      <c r="C8031" s="94" t="s">
        <v>90</v>
      </c>
      <c r="D8031" s="91">
        <v>0</v>
      </c>
    </row>
    <row r="8032" spans="1:4" s="7" customFormat="1">
      <c r="A8032" s="95" t="s">
        <v>90</v>
      </c>
      <c r="B8032" s="94" t="s">
        <v>90</v>
      </c>
      <c r="C8032" s="94" t="s">
        <v>90</v>
      </c>
      <c r="D8032" s="91">
        <v>0</v>
      </c>
    </row>
    <row r="8033" spans="1:4" s="7" customFormat="1">
      <c r="A8033" s="95" t="s">
        <v>90</v>
      </c>
      <c r="B8033" s="94" t="s">
        <v>90</v>
      </c>
      <c r="C8033" s="94" t="s">
        <v>90</v>
      </c>
      <c r="D8033" s="91">
        <v>0</v>
      </c>
    </row>
    <row r="8034" spans="1:4" s="7" customFormat="1">
      <c r="A8034" s="95" t="s">
        <v>90</v>
      </c>
      <c r="B8034" s="94" t="s">
        <v>90</v>
      </c>
      <c r="C8034" s="94" t="s">
        <v>90</v>
      </c>
      <c r="D8034" s="91">
        <v>0</v>
      </c>
    </row>
    <row r="8035" spans="1:4" s="7" customFormat="1">
      <c r="A8035" s="95" t="s">
        <v>90</v>
      </c>
      <c r="B8035" s="94" t="s">
        <v>90</v>
      </c>
      <c r="C8035" s="94" t="s">
        <v>90</v>
      </c>
      <c r="D8035" s="91">
        <v>0</v>
      </c>
    </row>
    <row r="8036" spans="1:4" s="7" customFormat="1">
      <c r="A8036" s="95" t="s">
        <v>90</v>
      </c>
      <c r="B8036" s="94" t="s">
        <v>90</v>
      </c>
      <c r="C8036" s="94" t="s">
        <v>90</v>
      </c>
      <c r="D8036" s="91">
        <v>0</v>
      </c>
    </row>
    <row r="8037" spans="1:4" s="7" customFormat="1">
      <c r="A8037" s="95" t="s">
        <v>90</v>
      </c>
      <c r="B8037" s="94" t="s">
        <v>90</v>
      </c>
      <c r="C8037" s="94" t="s">
        <v>90</v>
      </c>
      <c r="D8037" s="91">
        <v>0</v>
      </c>
    </row>
    <row r="8038" spans="1:4" s="7" customFormat="1">
      <c r="A8038" s="95" t="s">
        <v>90</v>
      </c>
      <c r="B8038" s="94" t="s">
        <v>90</v>
      </c>
      <c r="C8038" s="94" t="s">
        <v>90</v>
      </c>
      <c r="D8038" s="91">
        <v>0</v>
      </c>
    </row>
    <row r="8039" spans="1:4" s="7" customFormat="1">
      <c r="A8039" s="95" t="s">
        <v>90</v>
      </c>
      <c r="B8039" s="94" t="s">
        <v>90</v>
      </c>
      <c r="C8039" s="94" t="s">
        <v>90</v>
      </c>
      <c r="D8039" s="91">
        <v>0</v>
      </c>
    </row>
    <row r="8040" spans="1:4" s="7" customFormat="1">
      <c r="A8040" s="95" t="s">
        <v>90</v>
      </c>
      <c r="B8040" s="94" t="s">
        <v>90</v>
      </c>
      <c r="C8040" s="94" t="s">
        <v>90</v>
      </c>
      <c r="D8040" s="91">
        <v>0</v>
      </c>
    </row>
    <row r="8041" spans="1:4" s="7" customFormat="1">
      <c r="A8041" s="95" t="s">
        <v>90</v>
      </c>
      <c r="B8041" s="94" t="s">
        <v>90</v>
      </c>
      <c r="C8041" s="94" t="s">
        <v>90</v>
      </c>
      <c r="D8041" s="91">
        <v>0</v>
      </c>
    </row>
    <row r="8042" spans="1:4" s="7" customFormat="1">
      <c r="A8042" s="95" t="s">
        <v>90</v>
      </c>
      <c r="B8042" s="94" t="s">
        <v>90</v>
      </c>
      <c r="C8042" s="94" t="s">
        <v>90</v>
      </c>
      <c r="D8042" s="91">
        <v>0</v>
      </c>
    </row>
    <row r="8043" spans="1:4" s="7" customFormat="1">
      <c r="A8043" s="95" t="s">
        <v>90</v>
      </c>
      <c r="B8043" s="94" t="s">
        <v>90</v>
      </c>
      <c r="C8043" s="94" t="s">
        <v>90</v>
      </c>
      <c r="D8043" s="91">
        <v>0</v>
      </c>
    </row>
    <row r="8044" spans="1:4" s="7" customFormat="1">
      <c r="A8044" s="95" t="s">
        <v>90</v>
      </c>
      <c r="B8044" s="94" t="s">
        <v>90</v>
      </c>
      <c r="C8044" s="94" t="s">
        <v>90</v>
      </c>
      <c r="D8044" s="91">
        <v>0</v>
      </c>
    </row>
    <row r="8045" spans="1:4" s="7" customFormat="1">
      <c r="A8045" s="95" t="s">
        <v>90</v>
      </c>
      <c r="B8045" s="94" t="s">
        <v>90</v>
      </c>
      <c r="C8045" s="94" t="s">
        <v>90</v>
      </c>
      <c r="D8045" s="91">
        <v>0</v>
      </c>
    </row>
    <row r="8046" spans="1:4" s="7" customFormat="1">
      <c r="A8046" s="95" t="s">
        <v>90</v>
      </c>
      <c r="B8046" s="94" t="s">
        <v>90</v>
      </c>
      <c r="C8046" s="94" t="s">
        <v>90</v>
      </c>
      <c r="D8046" s="91">
        <v>0</v>
      </c>
    </row>
    <row r="8047" spans="1:4" s="7" customFormat="1">
      <c r="A8047" s="95" t="s">
        <v>90</v>
      </c>
      <c r="B8047" s="94" t="s">
        <v>90</v>
      </c>
      <c r="C8047" s="94" t="s">
        <v>90</v>
      </c>
      <c r="D8047" s="91">
        <v>0</v>
      </c>
    </row>
    <row r="8048" spans="1:4" s="7" customFormat="1">
      <c r="A8048" s="95" t="s">
        <v>90</v>
      </c>
      <c r="B8048" s="94" t="s">
        <v>90</v>
      </c>
      <c r="C8048" s="94" t="s">
        <v>90</v>
      </c>
      <c r="D8048" s="91">
        <v>0</v>
      </c>
    </row>
    <row r="8049" spans="1:4" s="7" customFormat="1">
      <c r="A8049" s="95" t="s">
        <v>90</v>
      </c>
      <c r="B8049" s="94" t="s">
        <v>90</v>
      </c>
      <c r="C8049" s="94" t="s">
        <v>90</v>
      </c>
      <c r="D8049" s="91">
        <v>0</v>
      </c>
    </row>
    <row r="8050" spans="1:4" s="7" customFormat="1">
      <c r="A8050" s="95" t="s">
        <v>90</v>
      </c>
      <c r="B8050" s="94" t="s">
        <v>90</v>
      </c>
      <c r="C8050" s="94" t="s">
        <v>90</v>
      </c>
      <c r="D8050" s="91">
        <v>0</v>
      </c>
    </row>
    <row r="8051" spans="1:4" s="7" customFormat="1">
      <c r="A8051" s="95" t="s">
        <v>90</v>
      </c>
      <c r="B8051" s="94" t="s">
        <v>90</v>
      </c>
      <c r="C8051" s="94" t="s">
        <v>90</v>
      </c>
      <c r="D8051" s="91">
        <v>0</v>
      </c>
    </row>
    <row r="8052" spans="1:4" s="7" customFormat="1">
      <c r="A8052" s="95" t="s">
        <v>90</v>
      </c>
      <c r="B8052" s="94" t="s">
        <v>90</v>
      </c>
      <c r="C8052" s="94" t="s">
        <v>90</v>
      </c>
      <c r="D8052" s="91">
        <v>0</v>
      </c>
    </row>
    <row r="8053" spans="1:4" s="7" customFormat="1">
      <c r="A8053" s="95" t="s">
        <v>90</v>
      </c>
      <c r="B8053" s="94" t="s">
        <v>90</v>
      </c>
      <c r="C8053" s="94" t="s">
        <v>90</v>
      </c>
      <c r="D8053" s="91">
        <v>0</v>
      </c>
    </row>
    <row r="8054" spans="1:4" s="7" customFormat="1">
      <c r="A8054" s="95" t="s">
        <v>90</v>
      </c>
      <c r="B8054" s="94" t="s">
        <v>90</v>
      </c>
      <c r="C8054" s="94" t="s">
        <v>90</v>
      </c>
      <c r="D8054" s="91">
        <v>0</v>
      </c>
    </row>
    <row r="8055" spans="1:4" s="7" customFormat="1">
      <c r="A8055" s="95" t="s">
        <v>90</v>
      </c>
      <c r="B8055" s="94" t="s">
        <v>90</v>
      </c>
      <c r="C8055" s="94" t="s">
        <v>90</v>
      </c>
      <c r="D8055" s="91">
        <v>0</v>
      </c>
    </row>
    <row r="8056" spans="1:4" s="7" customFormat="1">
      <c r="A8056" s="95" t="s">
        <v>90</v>
      </c>
      <c r="B8056" s="94" t="s">
        <v>90</v>
      </c>
      <c r="C8056" s="94" t="s">
        <v>90</v>
      </c>
      <c r="D8056" s="91">
        <v>0</v>
      </c>
    </row>
    <row r="8057" spans="1:4" s="7" customFormat="1">
      <c r="A8057" s="95" t="s">
        <v>90</v>
      </c>
      <c r="B8057" s="94" t="s">
        <v>90</v>
      </c>
      <c r="C8057" s="94" t="s">
        <v>90</v>
      </c>
      <c r="D8057" s="91">
        <v>0</v>
      </c>
    </row>
    <row r="8058" spans="1:4" s="7" customFormat="1">
      <c r="A8058" s="95" t="s">
        <v>90</v>
      </c>
      <c r="B8058" s="94" t="s">
        <v>90</v>
      </c>
      <c r="C8058" s="94" t="s">
        <v>90</v>
      </c>
      <c r="D8058" s="91">
        <v>0</v>
      </c>
    </row>
    <row r="8059" spans="1:4" s="7" customFormat="1">
      <c r="A8059" s="95" t="s">
        <v>90</v>
      </c>
      <c r="B8059" s="94" t="s">
        <v>90</v>
      </c>
      <c r="C8059" s="94" t="s">
        <v>90</v>
      </c>
      <c r="D8059" s="91">
        <v>0</v>
      </c>
    </row>
    <row r="8060" spans="1:4" s="7" customFormat="1">
      <c r="A8060" s="95" t="s">
        <v>90</v>
      </c>
      <c r="B8060" s="94" t="s">
        <v>90</v>
      </c>
      <c r="C8060" s="94" t="s">
        <v>90</v>
      </c>
      <c r="D8060" s="91">
        <v>0</v>
      </c>
    </row>
    <row r="8061" spans="1:4" s="7" customFormat="1">
      <c r="A8061" s="95" t="s">
        <v>90</v>
      </c>
      <c r="B8061" s="94" t="s">
        <v>90</v>
      </c>
      <c r="C8061" s="94" t="s">
        <v>90</v>
      </c>
      <c r="D8061" s="91">
        <v>0</v>
      </c>
    </row>
    <row r="8062" spans="1:4" s="7" customFormat="1">
      <c r="A8062" s="95" t="s">
        <v>90</v>
      </c>
      <c r="B8062" s="94" t="s">
        <v>90</v>
      </c>
      <c r="C8062" s="94" t="s">
        <v>90</v>
      </c>
      <c r="D8062" s="91">
        <v>0</v>
      </c>
    </row>
    <row r="8063" spans="1:4" s="7" customFormat="1">
      <c r="A8063" s="95" t="s">
        <v>90</v>
      </c>
      <c r="B8063" s="94" t="s">
        <v>90</v>
      </c>
      <c r="C8063" s="94" t="s">
        <v>90</v>
      </c>
      <c r="D8063" s="91">
        <v>0</v>
      </c>
    </row>
    <row r="8064" spans="1:4" s="7" customFormat="1">
      <c r="A8064" s="95" t="s">
        <v>90</v>
      </c>
      <c r="B8064" s="94" t="s">
        <v>90</v>
      </c>
      <c r="C8064" s="94" t="s">
        <v>90</v>
      </c>
      <c r="D8064" s="91">
        <v>0</v>
      </c>
    </row>
    <row r="8065" spans="1:4" s="7" customFormat="1">
      <c r="A8065" s="95" t="s">
        <v>90</v>
      </c>
      <c r="B8065" s="94" t="s">
        <v>90</v>
      </c>
      <c r="C8065" s="94" t="s">
        <v>90</v>
      </c>
      <c r="D8065" s="91">
        <v>0</v>
      </c>
    </row>
    <row r="8066" spans="1:4" s="7" customFormat="1">
      <c r="A8066" s="95" t="s">
        <v>90</v>
      </c>
      <c r="B8066" s="94" t="s">
        <v>90</v>
      </c>
      <c r="C8066" s="94" t="s">
        <v>90</v>
      </c>
      <c r="D8066" s="91">
        <v>0</v>
      </c>
    </row>
    <row r="8067" spans="1:4" s="7" customFormat="1">
      <c r="A8067" s="95" t="s">
        <v>90</v>
      </c>
      <c r="B8067" s="94" t="s">
        <v>90</v>
      </c>
      <c r="C8067" s="94" t="s">
        <v>90</v>
      </c>
      <c r="D8067" s="91">
        <v>0</v>
      </c>
    </row>
    <row r="8068" spans="1:4" s="7" customFormat="1">
      <c r="A8068" s="95" t="s">
        <v>90</v>
      </c>
      <c r="B8068" s="94" t="s">
        <v>90</v>
      </c>
      <c r="C8068" s="94" t="s">
        <v>90</v>
      </c>
      <c r="D8068" s="91">
        <v>0</v>
      </c>
    </row>
    <row r="8069" spans="1:4" s="7" customFormat="1">
      <c r="A8069" s="95" t="s">
        <v>90</v>
      </c>
      <c r="B8069" s="94" t="s">
        <v>90</v>
      </c>
      <c r="C8069" s="94" t="s">
        <v>90</v>
      </c>
      <c r="D8069" s="91">
        <v>0</v>
      </c>
    </row>
    <row r="8070" spans="1:4" s="7" customFormat="1">
      <c r="A8070" s="95" t="s">
        <v>90</v>
      </c>
      <c r="B8070" s="94" t="s">
        <v>90</v>
      </c>
      <c r="C8070" s="94" t="s">
        <v>90</v>
      </c>
      <c r="D8070" s="91">
        <v>0</v>
      </c>
    </row>
    <row r="8071" spans="1:4" s="7" customFormat="1">
      <c r="A8071" s="95" t="s">
        <v>90</v>
      </c>
      <c r="B8071" s="94" t="s">
        <v>90</v>
      </c>
      <c r="C8071" s="94" t="s">
        <v>90</v>
      </c>
      <c r="D8071" s="91">
        <v>0</v>
      </c>
    </row>
    <row r="8072" spans="1:4" s="7" customFormat="1">
      <c r="A8072" s="95" t="s">
        <v>90</v>
      </c>
      <c r="B8072" s="94" t="s">
        <v>90</v>
      </c>
      <c r="C8072" s="94" t="s">
        <v>90</v>
      </c>
      <c r="D8072" s="91">
        <v>0</v>
      </c>
    </row>
    <row r="8073" spans="1:4" s="7" customFormat="1">
      <c r="A8073" s="95" t="s">
        <v>90</v>
      </c>
      <c r="B8073" s="94" t="s">
        <v>90</v>
      </c>
      <c r="C8073" s="94" t="s">
        <v>90</v>
      </c>
      <c r="D8073" s="91">
        <v>0</v>
      </c>
    </row>
    <row r="8074" spans="1:4" s="7" customFormat="1">
      <c r="A8074" s="95" t="s">
        <v>90</v>
      </c>
      <c r="B8074" s="94" t="s">
        <v>90</v>
      </c>
      <c r="C8074" s="94" t="s">
        <v>90</v>
      </c>
      <c r="D8074" s="91">
        <v>0</v>
      </c>
    </row>
    <row r="8075" spans="1:4" s="7" customFormat="1">
      <c r="A8075" s="95" t="s">
        <v>90</v>
      </c>
      <c r="B8075" s="94" t="s">
        <v>90</v>
      </c>
      <c r="C8075" s="94" t="s">
        <v>90</v>
      </c>
      <c r="D8075" s="91">
        <v>0</v>
      </c>
    </row>
    <row r="8076" spans="1:4" s="7" customFormat="1">
      <c r="A8076" s="95" t="s">
        <v>90</v>
      </c>
      <c r="B8076" s="94" t="s">
        <v>90</v>
      </c>
      <c r="C8076" s="94" t="s">
        <v>90</v>
      </c>
      <c r="D8076" s="91">
        <v>0</v>
      </c>
    </row>
    <row r="8077" spans="1:4" s="7" customFormat="1">
      <c r="A8077" s="95" t="s">
        <v>90</v>
      </c>
      <c r="B8077" s="94" t="s">
        <v>90</v>
      </c>
      <c r="C8077" s="94" t="s">
        <v>90</v>
      </c>
      <c r="D8077" s="91">
        <v>0</v>
      </c>
    </row>
    <row r="8078" spans="1:4" s="7" customFormat="1">
      <c r="A8078" s="95" t="s">
        <v>90</v>
      </c>
      <c r="B8078" s="94" t="s">
        <v>90</v>
      </c>
      <c r="C8078" s="94" t="s">
        <v>90</v>
      </c>
      <c r="D8078" s="91">
        <v>0</v>
      </c>
    </row>
    <row r="8079" spans="1:4" s="7" customFormat="1">
      <c r="A8079" s="95" t="s">
        <v>90</v>
      </c>
      <c r="B8079" s="94" t="s">
        <v>90</v>
      </c>
      <c r="C8079" s="94" t="s">
        <v>90</v>
      </c>
      <c r="D8079" s="91">
        <v>0</v>
      </c>
    </row>
    <row r="8080" spans="1:4" s="7" customFormat="1">
      <c r="A8080" s="95" t="s">
        <v>90</v>
      </c>
      <c r="B8080" s="94" t="s">
        <v>90</v>
      </c>
      <c r="C8080" s="94" t="s">
        <v>90</v>
      </c>
      <c r="D8080" s="91">
        <v>0</v>
      </c>
    </row>
    <row r="8081" spans="1:4" s="7" customFormat="1">
      <c r="A8081" s="95" t="s">
        <v>90</v>
      </c>
      <c r="B8081" s="94" t="s">
        <v>90</v>
      </c>
      <c r="C8081" s="94" t="s">
        <v>90</v>
      </c>
      <c r="D8081" s="91">
        <v>0</v>
      </c>
    </row>
    <row r="8082" spans="1:4" s="7" customFormat="1">
      <c r="A8082" s="95" t="s">
        <v>90</v>
      </c>
      <c r="B8082" s="94" t="s">
        <v>90</v>
      </c>
      <c r="C8082" s="94" t="s">
        <v>90</v>
      </c>
      <c r="D8082" s="91">
        <v>0</v>
      </c>
    </row>
    <row r="8083" spans="1:4" s="7" customFormat="1">
      <c r="A8083" s="95" t="s">
        <v>90</v>
      </c>
      <c r="B8083" s="94" t="s">
        <v>90</v>
      </c>
      <c r="C8083" s="94" t="s">
        <v>90</v>
      </c>
      <c r="D8083" s="91">
        <v>0</v>
      </c>
    </row>
    <row r="8084" spans="1:4" s="7" customFormat="1">
      <c r="A8084" s="95" t="s">
        <v>90</v>
      </c>
      <c r="B8084" s="94" t="s">
        <v>90</v>
      </c>
      <c r="C8084" s="94" t="s">
        <v>90</v>
      </c>
      <c r="D8084" s="91">
        <v>0</v>
      </c>
    </row>
    <row r="8085" spans="1:4" s="7" customFormat="1">
      <c r="A8085" s="95" t="s">
        <v>90</v>
      </c>
      <c r="B8085" s="94" t="s">
        <v>90</v>
      </c>
      <c r="C8085" s="94" t="s">
        <v>90</v>
      </c>
      <c r="D8085" s="91">
        <v>0</v>
      </c>
    </row>
    <row r="8086" spans="1:4" s="7" customFormat="1">
      <c r="A8086" s="95" t="s">
        <v>90</v>
      </c>
      <c r="B8086" s="94" t="s">
        <v>90</v>
      </c>
      <c r="C8086" s="94" t="s">
        <v>90</v>
      </c>
      <c r="D8086" s="91">
        <v>0</v>
      </c>
    </row>
    <row r="8087" spans="1:4" s="7" customFormat="1">
      <c r="A8087" s="95" t="s">
        <v>90</v>
      </c>
      <c r="B8087" s="94" t="s">
        <v>90</v>
      </c>
      <c r="C8087" s="94" t="s">
        <v>90</v>
      </c>
      <c r="D8087" s="91">
        <v>0</v>
      </c>
    </row>
    <row r="8088" spans="1:4" s="7" customFormat="1">
      <c r="A8088" s="95" t="s">
        <v>90</v>
      </c>
      <c r="B8088" s="94" t="s">
        <v>90</v>
      </c>
      <c r="C8088" s="94" t="s">
        <v>90</v>
      </c>
      <c r="D8088" s="91">
        <v>0</v>
      </c>
    </row>
    <row r="8089" spans="1:4" s="7" customFormat="1">
      <c r="A8089" s="95" t="s">
        <v>90</v>
      </c>
      <c r="B8089" s="94" t="s">
        <v>90</v>
      </c>
      <c r="C8089" s="94" t="s">
        <v>90</v>
      </c>
      <c r="D8089" s="91">
        <v>0</v>
      </c>
    </row>
    <row r="8090" spans="1:4" s="7" customFormat="1">
      <c r="A8090" s="95" t="s">
        <v>90</v>
      </c>
      <c r="B8090" s="94" t="s">
        <v>90</v>
      </c>
      <c r="C8090" s="94" t="s">
        <v>90</v>
      </c>
      <c r="D8090" s="91">
        <v>0</v>
      </c>
    </row>
    <row r="8091" spans="1:4" s="7" customFormat="1">
      <c r="A8091" s="95" t="s">
        <v>90</v>
      </c>
      <c r="B8091" s="94" t="s">
        <v>90</v>
      </c>
      <c r="C8091" s="94" t="s">
        <v>90</v>
      </c>
      <c r="D8091" s="91">
        <v>0</v>
      </c>
    </row>
    <row r="8092" spans="1:4" s="7" customFormat="1">
      <c r="A8092" s="95" t="s">
        <v>90</v>
      </c>
      <c r="B8092" s="94" t="s">
        <v>90</v>
      </c>
      <c r="C8092" s="94" t="s">
        <v>90</v>
      </c>
      <c r="D8092" s="91">
        <v>0</v>
      </c>
    </row>
    <row r="8093" spans="1:4" s="7" customFormat="1">
      <c r="A8093" s="95" t="s">
        <v>90</v>
      </c>
      <c r="B8093" s="94" t="s">
        <v>90</v>
      </c>
      <c r="C8093" s="94" t="s">
        <v>90</v>
      </c>
      <c r="D8093" s="91">
        <v>0</v>
      </c>
    </row>
    <row r="8094" spans="1:4" s="7" customFormat="1">
      <c r="A8094" s="95" t="s">
        <v>90</v>
      </c>
      <c r="B8094" s="94" t="s">
        <v>90</v>
      </c>
      <c r="C8094" s="94" t="s">
        <v>90</v>
      </c>
      <c r="D8094" s="91">
        <v>0</v>
      </c>
    </row>
    <row r="8095" spans="1:4" s="7" customFormat="1">
      <c r="A8095" s="95" t="s">
        <v>90</v>
      </c>
      <c r="B8095" s="94" t="s">
        <v>90</v>
      </c>
      <c r="C8095" s="94" t="s">
        <v>90</v>
      </c>
      <c r="D8095" s="91">
        <v>0</v>
      </c>
    </row>
    <row r="8096" spans="1:4" s="7" customFormat="1">
      <c r="A8096" s="95" t="s">
        <v>90</v>
      </c>
      <c r="B8096" s="94" t="s">
        <v>90</v>
      </c>
      <c r="C8096" s="94" t="s">
        <v>90</v>
      </c>
      <c r="D8096" s="91">
        <v>0</v>
      </c>
    </row>
    <row r="8097" spans="1:4" s="7" customFormat="1">
      <c r="A8097" s="95" t="s">
        <v>90</v>
      </c>
      <c r="B8097" s="94" t="s">
        <v>90</v>
      </c>
      <c r="C8097" s="94" t="s">
        <v>90</v>
      </c>
      <c r="D8097" s="91">
        <v>0</v>
      </c>
    </row>
    <row r="8098" spans="1:4" s="7" customFormat="1">
      <c r="A8098" s="95" t="s">
        <v>90</v>
      </c>
      <c r="B8098" s="94" t="s">
        <v>90</v>
      </c>
      <c r="C8098" s="94" t="s">
        <v>90</v>
      </c>
      <c r="D8098" s="91">
        <v>0</v>
      </c>
    </row>
    <row r="8099" spans="1:4" s="7" customFormat="1">
      <c r="A8099" s="95" t="s">
        <v>90</v>
      </c>
      <c r="B8099" s="94" t="s">
        <v>90</v>
      </c>
      <c r="C8099" s="94" t="s">
        <v>90</v>
      </c>
      <c r="D8099" s="91">
        <v>0</v>
      </c>
    </row>
    <row r="8100" spans="1:4" s="7" customFormat="1">
      <c r="A8100" s="95" t="s">
        <v>90</v>
      </c>
      <c r="B8100" s="94" t="s">
        <v>90</v>
      </c>
      <c r="C8100" s="94" t="s">
        <v>90</v>
      </c>
      <c r="D8100" s="91">
        <v>0</v>
      </c>
    </row>
    <row r="8101" spans="1:4" s="7" customFormat="1">
      <c r="A8101" s="95" t="s">
        <v>90</v>
      </c>
      <c r="B8101" s="94" t="s">
        <v>90</v>
      </c>
      <c r="C8101" s="94" t="s">
        <v>90</v>
      </c>
      <c r="D8101" s="91">
        <v>0</v>
      </c>
    </row>
    <row r="8102" spans="1:4" s="7" customFormat="1">
      <c r="A8102" s="95" t="s">
        <v>90</v>
      </c>
      <c r="B8102" s="94" t="s">
        <v>90</v>
      </c>
      <c r="C8102" s="94" t="s">
        <v>90</v>
      </c>
      <c r="D8102" s="91">
        <v>0</v>
      </c>
    </row>
    <row r="8103" spans="1:4" s="7" customFormat="1">
      <c r="A8103" s="95" t="s">
        <v>90</v>
      </c>
      <c r="B8103" s="94" t="s">
        <v>90</v>
      </c>
      <c r="C8103" s="94" t="s">
        <v>90</v>
      </c>
      <c r="D8103" s="91">
        <v>0</v>
      </c>
    </row>
    <row r="8104" spans="1:4" s="7" customFormat="1">
      <c r="A8104" s="95" t="s">
        <v>90</v>
      </c>
      <c r="B8104" s="94" t="s">
        <v>90</v>
      </c>
      <c r="C8104" s="94" t="s">
        <v>90</v>
      </c>
      <c r="D8104" s="91">
        <v>0</v>
      </c>
    </row>
    <row r="8105" spans="1:4" s="7" customFormat="1">
      <c r="A8105" s="95" t="s">
        <v>90</v>
      </c>
      <c r="B8105" s="94" t="s">
        <v>90</v>
      </c>
      <c r="C8105" s="94" t="s">
        <v>90</v>
      </c>
      <c r="D8105" s="91">
        <v>0</v>
      </c>
    </row>
    <row r="8106" spans="1:4" s="7" customFormat="1">
      <c r="A8106" s="95" t="s">
        <v>90</v>
      </c>
      <c r="B8106" s="94" t="s">
        <v>90</v>
      </c>
      <c r="C8106" s="94" t="s">
        <v>90</v>
      </c>
      <c r="D8106" s="91">
        <v>0</v>
      </c>
    </row>
    <row r="8107" spans="1:4" s="7" customFormat="1">
      <c r="A8107" s="95" t="s">
        <v>90</v>
      </c>
      <c r="B8107" s="94" t="s">
        <v>90</v>
      </c>
      <c r="C8107" s="94" t="s">
        <v>90</v>
      </c>
      <c r="D8107" s="91">
        <v>0</v>
      </c>
    </row>
    <row r="8108" spans="1:4" s="7" customFormat="1">
      <c r="A8108" s="95" t="s">
        <v>90</v>
      </c>
      <c r="B8108" s="94" t="s">
        <v>90</v>
      </c>
      <c r="C8108" s="94" t="s">
        <v>90</v>
      </c>
      <c r="D8108" s="91">
        <v>0</v>
      </c>
    </row>
    <row r="8109" spans="1:4" s="7" customFormat="1">
      <c r="A8109" s="95" t="s">
        <v>90</v>
      </c>
      <c r="B8109" s="94" t="s">
        <v>90</v>
      </c>
      <c r="C8109" s="94" t="s">
        <v>90</v>
      </c>
      <c r="D8109" s="91">
        <v>0</v>
      </c>
    </row>
    <row r="8110" spans="1:4" s="7" customFormat="1">
      <c r="A8110" s="95" t="s">
        <v>90</v>
      </c>
      <c r="B8110" s="94" t="s">
        <v>90</v>
      </c>
      <c r="C8110" s="94" t="s">
        <v>90</v>
      </c>
      <c r="D8110" s="91">
        <v>0</v>
      </c>
    </row>
    <row r="8111" spans="1:4" s="7" customFormat="1">
      <c r="A8111" s="95" t="s">
        <v>90</v>
      </c>
      <c r="B8111" s="94" t="s">
        <v>90</v>
      </c>
      <c r="C8111" s="94" t="s">
        <v>90</v>
      </c>
      <c r="D8111" s="91">
        <v>0</v>
      </c>
    </row>
    <row r="8112" spans="1:4" s="7" customFormat="1">
      <c r="A8112" s="95" t="s">
        <v>90</v>
      </c>
      <c r="B8112" s="94" t="s">
        <v>90</v>
      </c>
      <c r="C8112" s="94" t="s">
        <v>90</v>
      </c>
      <c r="D8112" s="91">
        <v>0</v>
      </c>
    </row>
    <row r="8113" spans="1:4" s="7" customFormat="1">
      <c r="A8113" s="95" t="s">
        <v>90</v>
      </c>
      <c r="B8113" s="94" t="s">
        <v>90</v>
      </c>
      <c r="C8113" s="94" t="s">
        <v>90</v>
      </c>
      <c r="D8113" s="91">
        <v>0</v>
      </c>
    </row>
    <row r="8114" spans="1:4" s="7" customFormat="1">
      <c r="A8114" s="95" t="s">
        <v>90</v>
      </c>
      <c r="B8114" s="94" t="s">
        <v>90</v>
      </c>
      <c r="C8114" s="94" t="s">
        <v>90</v>
      </c>
      <c r="D8114" s="91">
        <v>0</v>
      </c>
    </row>
    <row r="8115" spans="1:4" s="7" customFormat="1">
      <c r="A8115" s="95" t="s">
        <v>90</v>
      </c>
      <c r="B8115" s="94" t="s">
        <v>90</v>
      </c>
      <c r="C8115" s="94" t="s">
        <v>90</v>
      </c>
      <c r="D8115" s="91">
        <v>0</v>
      </c>
    </row>
    <row r="8116" spans="1:4" s="7" customFormat="1">
      <c r="A8116" s="95" t="s">
        <v>90</v>
      </c>
      <c r="B8116" s="94" t="s">
        <v>90</v>
      </c>
      <c r="C8116" s="94" t="s">
        <v>90</v>
      </c>
      <c r="D8116" s="91">
        <v>0</v>
      </c>
    </row>
    <row r="8117" spans="1:4" s="7" customFormat="1">
      <c r="A8117" s="95" t="s">
        <v>90</v>
      </c>
      <c r="B8117" s="94" t="s">
        <v>90</v>
      </c>
      <c r="C8117" s="94" t="s">
        <v>90</v>
      </c>
      <c r="D8117" s="91">
        <v>0</v>
      </c>
    </row>
    <row r="8118" spans="1:4" s="7" customFormat="1">
      <c r="A8118" s="95" t="s">
        <v>90</v>
      </c>
      <c r="B8118" s="94" t="s">
        <v>90</v>
      </c>
      <c r="C8118" s="94" t="s">
        <v>90</v>
      </c>
      <c r="D8118" s="91">
        <v>0</v>
      </c>
    </row>
    <row r="8119" spans="1:4" s="7" customFormat="1">
      <c r="A8119" s="95" t="s">
        <v>90</v>
      </c>
      <c r="B8119" s="94" t="s">
        <v>90</v>
      </c>
      <c r="C8119" s="94" t="s">
        <v>90</v>
      </c>
      <c r="D8119" s="91">
        <v>0</v>
      </c>
    </row>
    <row r="8120" spans="1:4" s="7" customFormat="1">
      <c r="A8120" s="95" t="s">
        <v>90</v>
      </c>
      <c r="B8120" s="94" t="s">
        <v>90</v>
      </c>
      <c r="C8120" s="94" t="s">
        <v>90</v>
      </c>
      <c r="D8120" s="91">
        <v>0</v>
      </c>
    </row>
    <row r="8121" spans="1:4" s="7" customFormat="1">
      <c r="A8121" s="95" t="s">
        <v>90</v>
      </c>
      <c r="B8121" s="94" t="s">
        <v>90</v>
      </c>
      <c r="C8121" s="94" t="s">
        <v>90</v>
      </c>
      <c r="D8121" s="91">
        <v>0</v>
      </c>
    </row>
    <row r="8122" spans="1:4" s="7" customFormat="1">
      <c r="A8122" s="95" t="s">
        <v>90</v>
      </c>
      <c r="B8122" s="94" t="s">
        <v>90</v>
      </c>
      <c r="C8122" s="94" t="s">
        <v>90</v>
      </c>
      <c r="D8122" s="91">
        <v>0</v>
      </c>
    </row>
    <row r="8123" spans="1:4" s="7" customFormat="1">
      <c r="A8123" s="95" t="s">
        <v>90</v>
      </c>
      <c r="B8123" s="94" t="s">
        <v>90</v>
      </c>
      <c r="C8123" s="94" t="s">
        <v>90</v>
      </c>
      <c r="D8123" s="91">
        <v>0</v>
      </c>
    </row>
    <row r="8124" spans="1:4" s="7" customFormat="1">
      <c r="A8124" s="95" t="s">
        <v>90</v>
      </c>
      <c r="B8124" s="94" t="s">
        <v>90</v>
      </c>
      <c r="C8124" s="94" t="s">
        <v>90</v>
      </c>
      <c r="D8124" s="91">
        <v>0</v>
      </c>
    </row>
    <row r="8125" spans="1:4" s="7" customFormat="1">
      <c r="A8125" s="95" t="s">
        <v>90</v>
      </c>
      <c r="B8125" s="94" t="s">
        <v>90</v>
      </c>
      <c r="C8125" s="94" t="s">
        <v>90</v>
      </c>
      <c r="D8125" s="91">
        <v>0</v>
      </c>
    </row>
    <row r="8126" spans="1:4" s="7" customFormat="1">
      <c r="A8126" s="95" t="s">
        <v>90</v>
      </c>
      <c r="B8126" s="94" t="s">
        <v>90</v>
      </c>
      <c r="C8126" s="94" t="s">
        <v>90</v>
      </c>
      <c r="D8126" s="91">
        <v>0</v>
      </c>
    </row>
    <row r="8127" spans="1:4" s="7" customFormat="1">
      <c r="A8127" s="95" t="s">
        <v>90</v>
      </c>
      <c r="B8127" s="94" t="s">
        <v>90</v>
      </c>
      <c r="C8127" s="94" t="s">
        <v>90</v>
      </c>
      <c r="D8127" s="91">
        <v>0</v>
      </c>
    </row>
    <row r="8128" spans="1:4" s="7" customFormat="1">
      <c r="A8128" s="95" t="s">
        <v>90</v>
      </c>
      <c r="B8128" s="94" t="s">
        <v>90</v>
      </c>
      <c r="C8128" s="94" t="s">
        <v>90</v>
      </c>
      <c r="D8128" s="91">
        <v>0</v>
      </c>
    </row>
    <row r="8129" spans="1:4" s="7" customFormat="1">
      <c r="A8129" s="95" t="s">
        <v>90</v>
      </c>
      <c r="B8129" s="94" t="s">
        <v>90</v>
      </c>
      <c r="C8129" s="94" t="s">
        <v>90</v>
      </c>
      <c r="D8129" s="91">
        <v>0</v>
      </c>
    </row>
    <row r="8130" spans="1:4" s="7" customFormat="1">
      <c r="A8130" s="95" t="s">
        <v>90</v>
      </c>
      <c r="B8130" s="94" t="s">
        <v>90</v>
      </c>
      <c r="C8130" s="94" t="s">
        <v>90</v>
      </c>
      <c r="D8130" s="91">
        <v>0</v>
      </c>
    </row>
    <row r="8131" spans="1:4" s="7" customFormat="1">
      <c r="A8131" s="95" t="s">
        <v>90</v>
      </c>
      <c r="B8131" s="94" t="s">
        <v>90</v>
      </c>
      <c r="C8131" s="94" t="s">
        <v>90</v>
      </c>
      <c r="D8131" s="91">
        <v>0</v>
      </c>
    </row>
    <row r="8132" spans="1:4" s="7" customFormat="1">
      <c r="A8132" s="95" t="s">
        <v>90</v>
      </c>
      <c r="B8132" s="94" t="s">
        <v>90</v>
      </c>
      <c r="C8132" s="94" t="s">
        <v>90</v>
      </c>
      <c r="D8132" s="91">
        <v>0</v>
      </c>
    </row>
    <row r="8133" spans="1:4" s="7" customFormat="1">
      <c r="A8133" s="95" t="s">
        <v>90</v>
      </c>
      <c r="B8133" s="94" t="s">
        <v>90</v>
      </c>
      <c r="C8133" s="94" t="s">
        <v>90</v>
      </c>
      <c r="D8133" s="91">
        <v>0</v>
      </c>
    </row>
    <row r="8134" spans="1:4" s="7" customFormat="1">
      <c r="A8134" s="95" t="s">
        <v>90</v>
      </c>
      <c r="B8134" s="94" t="s">
        <v>90</v>
      </c>
      <c r="C8134" s="94" t="s">
        <v>90</v>
      </c>
      <c r="D8134" s="91">
        <v>0</v>
      </c>
    </row>
    <row r="8135" spans="1:4" s="7" customFormat="1">
      <c r="A8135" s="95" t="s">
        <v>90</v>
      </c>
      <c r="B8135" s="94" t="s">
        <v>90</v>
      </c>
      <c r="C8135" s="94" t="s">
        <v>90</v>
      </c>
      <c r="D8135" s="91">
        <v>0</v>
      </c>
    </row>
    <row r="8136" spans="1:4" s="7" customFormat="1">
      <c r="A8136" s="95" t="s">
        <v>90</v>
      </c>
      <c r="B8136" s="94" t="s">
        <v>90</v>
      </c>
      <c r="C8136" s="94" t="s">
        <v>90</v>
      </c>
      <c r="D8136" s="91">
        <v>0</v>
      </c>
    </row>
    <row r="8137" spans="1:4" s="7" customFormat="1">
      <c r="A8137" s="95" t="s">
        <v>90</v>
      </c>
      <c r="B8137" s="94" t="s">
        <v>90</v>
      </c>
      <c r="C8137" s="94" t="s">
        <v>90</v>
      </c>
      <c r="D8137" s="91">
        <v>0</v>
      </c>
    </row>
    <row r="8138" spans="1:4" s="7" customFormat="1">
      <c r="A8138" s="95" t="s">
        <v>90</v>
      </c>
      <c r="B8138" s="94" t="s">
        <v>90</v>
      </c>
      <c r="C8138" s="94" t="s">
        <v>90</v>
      </c>
      <c r="D8138" s="91">
        <v>0</v>
      </c>
    </row>
    <row r="8139" spans="1:4" s="7" customFormat="1">
      <c r="A8139" s="95" t="s">
        <v>90</v>
      </c>
      <c r="B8139" s="94" t="s">
        <v>90</v>
      </c>
      <c r="C8139" s="94" t="s">
        <v>90</v>
      </c>
      <c r="D8139" s="91">
        <v>0</v>
      </c>
    </row>
    <row r="8140" spans="1:4" s="7" customFormat="1">
      <c r="A8140" s="95" t="s">
        <v>90</v>
      </c>
      <c r="B8140" s="94" t="s">
        <v>90</v>
      </c>
      <c r="C8140" s="94" t="s">
        <v>90</v>
      </c>
      <c r="D8140" s="91">
        <v>0</v>
      </c>
    </row>
    <row r="8141" spans="1:4" s="7" customFormat="1">
      <c r="A8141" s="95" t="s">
        <v>90</v>
      </c>
      <c r="B8141" s="94" t="s">
        <v>90</v>
      </c>
      <c r="C8141" s="94" t="s">
        <v>90</v>
      </c>
      <c r="D8141" s="91">
        <v>0</v>
      </c>
    </row>
    <row r="8142" spans="1:4" s="7" customFormat="1">
      <c r="A8142" s="95" t="s">
        <v>90</v>
      </c>
      <c r="B8142" s="94" t="s">
        <v>90</v>
      </c>
      <c r="C8142" s="94" t="s">
        <v>90</v>
      </c>
      <c r="D8142" s="91">
        <v>0</v>
      </c>
    </row>
    <row r="8143" spans="1:4" s="7" customFormat="1">
      <c r="A8143" s="95" t="s">
        <v>90</v>
      </c>
      <c r="B8143" s="94" t="s">
        <v>90</v>
      </c>
      <c r="C8143" s="94" t="s">
        <v>90</v>
      </c>
      <c r="D8143" s="91">
        <v>0</v>
      </c>
    </row>
    <row r="8144" spans="1:4" s="7" customFormat="1">
      <c r="A8144" s="95" t="s">
        <v>90</v>
      </c>
      <c r="B8144" s="94" t="s">
        <v>90</v>
      </c>
      <c r="C8144" s="94" t="s">
        <v>90</v>
      </c>
      <c r="D8144" s="91">
        <v>0</v>
      </c>
    </row>
    <row r="8145" spans="1:4" s="7" customFormat="1">
      <c r="A8145" s="95" t="s">
        <v>90</v>
      </c>
      <c r="B8145" s="94" t="s">
        <v>90</v>
      </c>
      <c r="C8145" s="94" t="s">
        <v>90</v>
      </c>
      <c r="D8145" s="91">
        <v>0</v>
      </c>
    </row>
    <row r="8146" spans="1:4" s="7" customFormat="1">
      <c r="A8146" s="95" t="s">
        <v>90</v>
      </c>
      <c r="B8146" s="94" t="s">
        <v>90</v>
      </c>
      <c r="C8146" s="94" t="s">
        <v>90</v>
      </c>
      <c r="D8146" s="91">
        <v>0</v>
      </c>
    </row>
    <row r="8147" spans="1:4" s="7" customFormat="1">
      <c r="A8147" s="95" t="s">
        <v>90</v>
      </c>
      <c r="B8147" s="94" t="s">
        <v>90</v>
      </c>
      <c r="C8147" s="94" t="s">
        <v>90</v>
      </c>
      <c r="D8147" s="91">
        <v>0</v>
      </c>
    </row>
    <row r="8148" spans="1:4" s="7" customFormat="1">
      <c r="A8148" s="95" t="s">
        <v>90</v>
      </c>
      <c r="B8148" s="94" t="s">
        <v>90</v>
      </c>
      <c r="C8148" s="94" t="s">
        <v>90</v>
      </c>
      <c r="D8148" s="91">
        <v>0</v>
      </c>
    </row>
    <row r="8149" spans="1:4" s="7" customFormat="1">
      <c r="A8149" s="95" t="s">
        <v>90</v>
      </c>
      <c r="B8149" s="94" t="s">
        <v>90</v>
      </c>
      <c r="C8149" s="94" t="s">
        <v>90</v>
      </c>
      <c r="D8149" s="91">
        <v>0</v>
      </c>
    </row>
    <row r="8150" spans="1:4" s="7" customFormat="1">
      <c r="A8150" s="95" t="s">
        <v>90</v>
      </c>
      <c r="B8150" s="94" t="s">
        <v>90</v>
      </c>
      <c r="C8150" s="94" t="s">
        <v>90</v>
      </c>
      <c r="D8150" s="91">
        <v>0</v>
      </c>
    </row>
    <row r="8151" spans="1:4" s="7" customFormat="1">
      <c r="A8151" s="95" t="s">
        <v>90</v>
      </c>
      <c r="B8151" s="94" t="s">
        <v>90</v>
      </c>
      <c r="C8151" s="94" t="s">
        <v>90</v>
      </c>
      <c r="D8151" s="91">
        <v>0</v>
      </c>
    </row>
    <row r="8152" spans="1:4" s="7" customFormat="1">
      <c r="A8152" s="95" t="s">
        <v>90</v>
      </c>
      <c r="B8152" s="94" t="s">
        <v>90</v>
      </c>
      <c r="C8152" s="94" t="s">
        <v>90</v>
      </c>
      <c r="D8152" s="91">
        <v>0</v>
      </c>
    </row>
    <row r="8153" spans="1:4" s="7" customFormat="1">
      <c r="A8153" s="95" t="s">
        <v>90</v>
      </c>
      <c r="B8153" s="94" t="s">
        <v>90</v>
      </c>
      <c r="C8153" s="94" t="s">
        <v>90</v>
      </c>
      <c r="D8153" s="91">
        <v>0</v>
      </c>
    </row>
    <row r="8154" spans="1:4" s="7" customFormat="1">
      <c r="A8154" s="95" t="s">
        <v>90</v>
      </c>
      <c r="B8154" s="94" t="s">
        <v>90</v>
      </c>
      <c r="C8154" s="94" t="s">
        <v>90</v>
      </c>
      <c r="D8154" s="91">
        <v>0</v>
      </c>
    </row>
    <row r="8155" spans="1:4" s="7" customFormat="1">
      <c r="A8155" s="95" t="s">
        <v>90</v>
      </c>
      <c r="B8155" s="94" t="s">
        <v>90</v>
      </c>
      <c r="C8155" s="94" t="s">
        <v>90</v>
      </c>
      <c r="D8155" s="91">
        <v>0</v>
      </c>
    </row>
    <row r="8156" spans="1:4" s="7" customFormat="1">
      <c r="A8156" s="95" t="s">
        <v>90</v>
      </c>
      <c r="B8156" s="94" t="s">
        <v>90</v>
      </c>
      <c r="C8156" s="94" t="s">
        <v>90</v>
      </c>
      <c r="D8156" s="91">
        <v>0</v>
      </c>
    </row>
    <row r="8157" spans="1:4" s="7" customFormat="1">
      <c r="A8157" s="95" t="s">
        <v>90</v>
      </c>
      <c r="B8157" s="94" t="s">
        <v>90</v>
      </c>
      <c r="C8157" s="94" t="s">
        <v>90</v>
      </c>
      <c r="D8157" s="91">
        <v>0</v>
      </c>
    </row>
    <row r="8158" spans="1:4" s="7" customFormat="1">
      <c r="A8158" s="95" t="s">
        <v>90</v>
      </c>
      <c r="B8158" s="94" t="s">
        <v>90</v>
      </c>
      <c r="C8158" s="94" t="s">
        <v>90</v>
      </c>
      <c r="D8158" s="91">
        <v>0</v>
      </c>
    </row>
    <row r="8159" spans="1:4" s="7" customFormat="1">
      <c r="A8159" s="95" t="s">
        <v>90</v>
      </c>
      <c r="B8159" s="94" t="s">
        <v>90</v>
      </c>
      <c r="C8159" s="94" t="s">
        <v>90</v>
      </c>
      <c r="D8159" s="91">
        <v>0</v>
      </c>
    </row>
    <row r="8160" spans="1:4" s="7" customFormat="1">
      <c r="A8160" s="95" t="s">
        <v>90</v>
      </c>
      <c r="B8160" s="94" t="s">
        <v>90</v>
      </c>
      <c r="C8160" s="94" t="s">
        <v>90</v>
      </c>
      <c r="D8160" s="91">
        <v>0</v>
      </c>
    </row>
    <row r="8161" spans="1:4" s="7" customFormat="1">
      <c r="A8161" s="95" t="s">
        <v>90</v>
      </c>
      <c r="B8161" s="94" t="s">
        <v>90</v>
      </c>
      <c r="C8161" s="94" t="s">
        <v>90</v>
      </c>
      <c r="D8161" s="91">
        <v>0</v>
      </c>
    </row>
    <row r="8162" spans="1:4" s="7" customFormat="1">
      <c r="A8162" s="95" t="s">
        <v>90</v>
      </c>
      <c r="B8162" s="94" t="s">
        <v>90</v>
      </c>
      <c r="C8162" s="94" t="s">
        <v>90</v>
      </c>
      <c r="D8162" s="91">
        <v>0</v>
      </c>
    </row>
    <row r="8163" spans="1:4" s="7" customFormat="1">
      <c r="A8163" s="95" t="s">
        <v>90</v>
      </c>
      <c r="B8163" s="94" t="s">
        <v>90</v>
      </c>
      <c r="C8163" s="94" t="s">
        <v>90</v>
      </c>
      <c r="D8163" s="91">
        <v>0</v>
      </c>
    </row>
    <row r="8164" spans="1:4" s="7" customFormat="1">
      <c r="A8164" s="95" t="s">
        <v>90</v>
      </c>
      <c r="B8164" s="94" t="s">
        <v>90</v>
      </c>
      <c r="C8164" s="94" t="s">
        <v>90</v>
      </c>
      <c r="D8164" s="91">
        <v>0</v>
      </c>
    </row>
    <row r="8165" spans="1:4" s="7" customFormat="1">
      <c r="A8165" s="95" t="s">
        <v>90</v>
      </c>
      <c r="B8165" s="94" t="s">
        <v>90</v>
      </c>
      <c r="C8165" s="94" t="s">
        <v>90</v>
      </c>
      <c r="D8165" s="91">
        <v>0</v>
      </c>
    </row>
    <row r="8166" spans="1:4" s="7" customFormat="1">
      <c r="A8166" s="95" t="s">
        <v>90</v>
      </c>
      <c r="B8166" s="94" t="s">
        <v>90</v>
      </c>
      <c r="C8166" s="94" t="s">
        <v>90</v>
      </c>
      <c r="D8166" s="91">
        <v>0</v>
      </c>
    </row>
    <row r="8167" spans="1:4" s="7" customFormat="1">
      <c r="A8167" s="95" t="s">
        <v>90</v>
      </c>
      <c r="B8167" s="94" t="s">
        <v>90</v>
      </c>
      <c r="C8167" s="94" t="s">
        <v>90</v>
      </c>
      <c r="D8167" s="91">
        <v>0</v>
      </c>
    </row>
    <row r="8168" spans="1:4" s="7" customFormat="1">
      <c r="A8168" s="95" t="s">
        <v>90</v>
      </c>
      <c r="B8168" s="94" t="s">
        <v>90</v>
      </c>
      <c r="C8168" s="94" t="s">
        <v>90</v>
      </c>
      <c r="D8168" s="91">
        <v>0</v>
      </c>
    </row>
    <row r="8169" spans="1:4" s="7" customFormat="1">
      <c r="A8169" s="95" t="s">
        <v>90</v>
      </c>
      <c r="B8169" s="94" t="s">
        <v>90</v>
      </c>
      <c r="C8169" s="94" t="s">
        <v>90</v>
      </c>
      <c r="D8169" s="91">
        <v>0</v>
      </c>
    </row>
    <row r="8170" spans="1:4" s="7" customFormat="1">
      <c r="A8170" s="95" t="s">
        <v>90</v>
      </c>
      <c r="B8170" s="94" t="s">
        <v>90</v>
      </c>
      <c r="C8170" s="94" t="s">
        <v>90</v>
      </c>
      <c r="D8170" s="91">
        <v>0</v>
      </c>
    </row>
    <row r="8171" spans="1:4" s="7" customFormat="1">
      <c r="A8171" s="95" t="s">
        <v>90</v>
      </c>
      <c r="B8171" s="94" t="s">
        <v>90</v>
      </c>
      <c r="C8171" s="94" t="s">
        <v>90</v>
      </c>
      <c r="D8171" s="91">
        <v>0</v>
      </c>
    </row>
    <row r="8172" spans="1:4" s="7" customFormat="1">
      <c r="A8172" s="95" t="s">
        <v>90</v>
      </c>
      <c r="B8172" s="94" t="s">
        <v>90</v>
      </c>
      <c r="C8172" s="94" t="s">
        <v>90</v>
      </c>
      <c r="D8172" s="91">
        <v>0</v>
      </c>
    </row>
    <row r="8173" spans="1:4" s="7" customFormat="1">
      <c r="A8173" s="95" t="s">
        <v>90</v>
      </c>
      <c r="B8173" s="94" t="s">
        <v>90</v>
      </c>
      <c r="C8173" s="94" t="s">
        <v>90</v>
      </c>
      <c r="D8173" s="91">
        <v>0</v>
      </c>
    </row>
    <row r="8174" spans="1:4" s="7" customFormat="1">
      <c r="A8174" s="95" t="s">
        <v>90</v>
      </c>
      <c r="B8174" s="94" t="s">
        <v>90</v>
      </c>
      <c r="C8174" s="94" t="s">
        <v>90</v>
      </c>
      <c r="D8174" s="91">
        <v>0</v>
      </c>
    </row>
    <row r="8175" spans="1:4" s="7" customFormat="1">
      <c r="A8175" s="95" t="s">
        <v>90</v>
      </c>
      <c r="B8175" s="94" t="s">
        <v>90</v>
      </c>
      <c r="C8175" s="94" t="s">
        <v>90</v>
      </c>
      <c r="D8175" s="91">
        <v>0</v>
      </c>
    </row>
    <row r="8176" spans="1:4" s="7" customFormat="1">
      <c r="A8176" s="95" t="s">
        <v>90</v>
      </c>
      <c r="B8176" s="94" t="s">
        <v>90</v>
      </c>
      <c r="C8176" s="94" t="s">
        <v>90</v>
      </c>
      <c r="D8176" s="91">
        <v>0</v>
      </c>
    </row>
    <row r="8177" spans="1:4" s="7" customFormat="1">
      <c r="A8177" s="95" t="s">
        <v>90</v>
      </c>
      <c r="B8177" s="94" t="s">
        <v>90</v>
      </c>
      <c r="C8177" s="94" t="s">
        <v>90</v>
      </c>
      <c r="D8177" s="91">
        <v>0</v>
      </c>
    </row>
    <row r="8178" spans="1:4" s="7" customFormat="1">
      <c r="A8178" s="95" t="s">
        <v>90</v>
      </c>
      <c r="B8178" s="94" t="s">
        <v>90</v>
      </c>
      <c r="C8178" s="94" t="s">
        <v>90</v>
      </c>
      <c r="D8178" s="91">
        <v>0</v>
      </c>
    </row>
    <row r="8179" spans="1:4" s="7" customFormat="1">
      <c r="A8179" s="95" t="s">
        <v>90</v>
      </c>
      <c r="B8179" s="94" t="s">
        <v>90</v>
      </c>
      <c r="C8179" s="94" t="s">
        <v>90</v>
      </c>
      <c r="D8179" s="91">
        <v>0</v>
      </c>
    </row>
    <row r="8180" spans="1:4" s="7" customFormat="1">
      <c r="A8180" s="95" t="s">
        <v>90</v>
      </c>
      <c r="B8180" s="94" t="s">
        <v>90</v>
      </c>
      <c r="C8180" s="94" t="s">
        <v>90</v>
      </c>
      <c r="D8180" s="91">
        <v>0</v>
      </c>
    </row>
    <row r="8181" spans="1:4" s="7" customFormat="1">
      <c r="A8181" s="95" t="s">
        <v>90</v>
      </c>
      <c r="B8181" s="94" t="s">
        <v>90</v>
      </c>
      <c r="C8181" s="94" t="s">
        <v>90</v>
      </c>
      <c r="D8181" s="91">
        <v>0</v>
      </c>
    </row>
    <row r="8182" spans="1:4" s="7" customFormat="1">
      <c r="A8182" s="95" t="s">
        <v>90</v>
      </c>
      <c r="B8182" s="94" t="s">
        <v>90</v>
      </c>
      <c r="C8182" s="94" t="s">
        <v>90</v>
      </c>
      <c r="D8182" s="91">
        <v>0</v>
      </c>
    </row>
    <row r="8183" spans="1:4" s="7" customFormat="1">
      <c r="A8183" s="95" t="s">
        <v>90</v>
      </c>
      <c r="B8183" s="94" t="s">
        <v>90</v>
      </c>
      <c r="C8183" s="94" t="s">
        <v>90</v>
      </c>
      <c r="D8183" s="91">
        <v>0</v>
      </c>
    </row>
    <row r="8184" spans="1:4" s="7" customFormat="1">
      <c r="A8184" s="95" t="s">
        <v>90</v>
      </c>
      <c r="B8184" s="94" t="s">
        <v>90</v>
      </c>
      <c r="C8184" s="94" t="s">
        <v>90</v>
      </c>
      <c r="D8184" s="91">
        <v>0</v>
      </c>
    </row>
    <row r="8185" spans="1:4" s="7" customFormat="1">
      <c r="A8185" s="95" t="s">
        <v>90</v>
      </c>
      <c r="B8185" s="94" t="s">
        <v>90</v>
      </c>
      <c r="C8185" s="94" t="s">
        <v>90</v>
      </c>
      <c r="D8185" s="91">
        <v>0</v>
      </c>
    </row>
    <row r="8186" spans="1:4" s="7" customFormat="1">
      <c r="A8186" s="95" t="s">
        <v>90</v>
      </c>
      <c r="B8186" s="94" t="s">
        <v>90</v>
      </c>
      <c r="C8186" s="94" t="s">
        <v>90</v>
      </c>
      <c r="D8186" s="91">
        <v>0</v>
      </c>
    </row>
    <row r="8187" spans="1:4" s="7" customFormat="1">
      <c r="A8187" s="95" t="s">
        <v>90</v>
      </c>
      <c r="B8187" s="94" t="s">
        <v>90</v>
      </c>
      <c r="C8187" s="94" t="s">
        <v>90</v>
      </c>
      <c r="D8187" s="91">
        <v>0</v>
      </c>
    </row>
    <row r="8188" spans="1:4" s="7" customFormat="1">
      <c r="A8188" s="95" t="s">
        <v>90</v>
      </c>
      <c r="B8188" s="94" t="s">
        <v>90</v>
      </c>
      <c r="C8188" s="94" t="s">
        <v>90</v>
      </c>
      <c r="D8188" s="91">
        <v>0</v>
      </c>
    </row>
    <row r="8189" spans="1:4" s="7" customFormat="1">
      <c r="A8189" s="95" t="s">
        <v>90</v>
      </c>
      <c r="B8189" s="94" t="s">
        <v>90</v>
      </c>
      <c r="C8189" s="94" t="s">
        <v>90</v>
      </c>
      <c r="D8189" s="91">
        <v>0</v>
      </c>
    </row>
    <row r="8190" spans="1:4" s="7" customFormat="1">
      <c r="A8190" s="95" t="s">
        <v>90</v>
      </c>
      <c r="B8190" s="94" t="s">
        <v>90</v>
      </c>
      <c r="C8190" s="94" t="s">
        <v>90</v>
      </c>
      <c r="D8190" s="91">
        <v>0</v>
      </c>
    </row>
    <row r="8191" spans="1:4" s="7" customFormat="1">
      <c r="A8191" s="95" t="s">
        <v>90</v>
      </c>
      <c r="B8191" s="94" t="s">
        <v>90</v>
      </c>
      <c r="C8191" s="94" t="s">
        <v>90</v>
      </c>
      <c r="D8191" s="91">
        <v>0</v>
      </c>
    </row>
    <row r="8192" spans="1:4" s="7" customFormat="1">
      <c r="A8192" s="95" t="s">
        <v>90</v>
      </c>
      <c r="B8192" s="94" t="s">
        <v>90</v>
      </c>
      <c r="C8192" s="94" t="s">
        <v>90</v>
      </c>
      <c r="D8192" s="91">
        <v>0</v>
      </c>
    </row>
    <row r="8193" spans="1:4" s="7" customFormat="1">
      <c r="A8193" s="95" t="s">
        <v>90</v>
      </c>
      <c r="B8193" s="94" t="s">
        <v>90</v>
      </c>
      <c r="C8193" s="94" t="s">
        <v>90</v>
      </c>
      <c r="D8193" s="91">
        <v>0</v>
      </c>
    </row>
    <row r="8194" spans="1:4" s="7" customFormat="1">
      <c r="A8194" s="95" t="s">
        <v>90</v>
      </c>
      <c r="B8194" s="94" t="s">
        <v>90</v>
      </c>
      <c r="C8194" s="94" t="s">
        <v>90</v>
      </c>
      <c r="D8194" s="91">
        <v>0</v>
      </c>
    </row>
    <row r="8195" spans="1:4" s="7" customFormat="1">
      <c r="A8195" s="95" t="s">
        <v>90</v>
      </c>
      <c r="B8195" s="94" t="s">
        <v>90</v>
      </c>
      <c r="C8195" s="94" t="s">
        <v>90</v>
      </c>
      <c r="D8195" s="91">
        <v>0</v>
      </c>
    </row>
    <row r="8196" spans="1:4" s="7" customFormat="1">
      <c r="A8196" s="95" t="s">
        <v>90</v>
      </c>
      <c r="B8196" s="94" t="s">
        <v>90</v>
      </c>
      <c r="C8196" s="94" t="s">
        <v>90</v>
      </c>
      <c r="D8196" s="91">
        <v>0</v>
      </c>
    </row>
    <row r="8197" spans="1:4" s="7" customFormat="1">
      <c r="A8197" s="95" t="s">
        <v>90</v>
      </c>
      <c r="B8197" s="94" t="s">
        <v>90</v>
      </c>
      <c r="C8197" s="94" t="s">
        <v>90</v>
      </c>
      <c r="D8197" s="91">
        <v>0</v>
      </c>
    </row>
    <row r="8198" spans="1:4" s="7" customFormat="1">
      <c r="A8198" s="95" t="s">
        <v>90</v>
      </c>
      <c r="B8198" s="94" t="s">
        <v>90</v>
      </c>
      <c r="C8198" s="94" t="s">
        <v>90</v>
      </c>
      <c r="D8198" s="91">
        <v>0</v>
      </c>
    </row>
    <row r="8199" spans="1:4" s="7" customFormat="1">
      <c r="A8199" s="95" t="s">
        <v>90</v>
      </c>
      <c r="B8199" s="94" t="s">
        <v>90</v>
      </c>
      <c r="C8199" s="94" t="s">
        <v>90</v>
      </c>
      <c r="D8199" s="91">
        <v>0</v>
      </c>
    </row>
    <row r="8200" spans="1:4" s="7" customFormat="1">
      <c r="A8200" s="95" t="s">
        <v>90</v>
      </c>
      <c r="B8200" s="94" t="s">
        <v>90</v>
      </c>
      <c r="C8200" s="94" t="s">
        <v>90</v>
      </c>
      <c r="D8200" s="91">
        <v>0</v>
      </c>
    </row>
    <row r="8201" spans="1:4" s="7" customFormat="1">
      <c r="A8201" s="95" t="s">
        <v>90</v>
      </c>
      <c r="B8201" s="94" t="s">
        <v>90</v>
      </c>
      <c r="C8201" s="94" t="s">
        <v>90</v>
      </c>
      <c r="D8201" s="91">
        <v>0</v>
      </c>
    </row>
    <row r="8202" spans="1:4" s="7" customFormat="1">
      <c r="A8202" s="95" t="s">
        <v>90</v>
      </c>
      <c r="B8202" s="94" t="s">
        <v>90</v>
      </c>
      <c r="C8202" s="94" t="s">
        <v>90</v>
      </c>
      <c r="D8202" s="91">
        <v>0</v>
      </c>
    </row>
    <row r="8203" spans="1:4" s="7" customFormat="1">
      <c r="A8203" s="95" t="s">
        <v>90</v>
      </c>
      <c r="B8203" s="94" t="s">
        <v>90</v>
      </c>
      <c r="C8203" s="94" t="s">
        <v>90</v>
      </c>
      <c r="D8203" s="91">
        <v>0</v>
      </c>
    </row>
    <row r="8204" spans="1:4" s="7" customFormat="1">
      <c r="A8204" s="95" t="s">
        <v>90</v>
      </c>
      <c r="B8204" s="94" t="s">
        <v>90</v>
      </c>
      <c r="C8204" s="94" t="s">
        <v>90</v>
      </c>
      <c r="D8204" s="91">
        <v>0</v>
      </c>
    </row>
    <row r="8205" spans="1:4" s="7" customFormat="1">
      <c r="A8205" s="95" t="s">
        <v>90</v>
      </c>
      <c r="B8205" s="94" t="s">
        <v>90</v>
      </c>
      <c r="C8205" s="94" t="s">
        <v>90</v>
      </c>
      <c r="D8205" s="91">
        <v>0</v>
      </c>
    </row>
    <row r="8206" spans="1:4" s="7" customFormat="1">
      <c r="A8206" s="95" t="s">
        <v>90</v>
      </c>
      <c r="B8206" s="94" t="s">
        <v>90</v>
      </c>
      <c r="C8206" s="94" t="s">
        <v>90</v>
      </c>
      <c r="D8206" s="91">
        <v>0</v>
      </c>
    </row>
    <row r="8207" spans="1:4" s="7" customFormat="1">
      <c r="A8207" s="95" t="s">
        <v>90</v>
      </c>
      <c r="B8207" s="94" t="s">
        <v>90</v>
      </c>
      <c r="C8207" s="94" t="s">
        <v>90</v>
      </c>
      <c r="D8207" s="91">
        <v>0</v>
      </c>
    </row>
    <row r="8208" spans="1:4" s="7" customFormat="1">
      <c r="A8208" s="95" t="s">
        <v>90</v>
      </c>
      <c r="B8208" s="94" t="s">
        <v>90</v>
      </c>
      <c r="C8208" s="94" t="s">
        <v>90</v>
      </c>
      <c r="D8208" s="91">
        <v>0</v>
      </c>
    </row>
    <row r="8209" spans="1:4" s="7" customFormat="1">
      <c r="A8209" s="95" t="s">
        <v>90</v>
      </c>
      <c r="B8209" s="94" t="s">
        <v>90</v>
      </c>
      <c r="C8209" s="94" t="s">
        <v>90</v>
      </c>
      <c r="D8209" s="91">
        <v>0</v>
      </c>
    </row>
    <row r="8210" spans="1:4" s="7" customFormat="1">
      <c r="A8210" s="95" t="s">
        <v>90</v>
      </c>
      <c r="B8210" s="94" t="s">
        <v>90</v>
      </c>
      <c r="C8210" s="94" t="s">
        <v>90</v>
      </c>
      <c r="D8210" s="91">
        <v>0</v>
      </c>
    </row>
    <row r="8211" spans="1:4" s="7" customFormat="1">
      <c r="A8211" s="95" t="s">
        <v>90</v>
      </c>
      <c r="B8211" s="94" t="s">
        <v>90</v>
      </c>
      <c r="C8211" s="94" t="s">
        <v>90</v>
      </c>
      <c r="D8211" s="91">
        <v>0</v>
      </c>
    </row>
    <row r="8212" spans="1:4" s="7" customFormat="1">
      <c r="A8212" s="95" t="s">
        <v>90</v>
      </c>
      <c r="B8212" s="94" t="s">
        <v>90</v>
      </c>
      <c r="C8212" s="94" t="s">
        <v>90</v>
      </c>
      <c r="D8212" s="91">
        <v>0</v>
      </c>
    </row>
    <row r="8213" spans="1:4" s="7" customFormat="1">
      <c r="A8213" s="95" t="s">
        <v>90</v>
      </c>
      <c r="B8213" s="94" t="s">
        <v>90</v>
      </c>
      <c r="C8213" s="94" t="s">
        <v>90</v>
      </c>
      <c r="D8213" s="91">
        <v>0</v>
      </c>
    </row>
    <row r="8214" spans="1:4" s="7" customFormat="1">
      <c r="A8214" s="95" t="s">
        <v>90</v>
      </c>
      <c r="B8214" s="94" t="s">
        <v>90</v>
      </c>
      <c r="C8214" s="94" t="s">
        <v>90</v>
      </c>
      <c r="D8214" s="91">
        <v>0</v>
      </c>
    </row>
    <row r="8215" spans="1:4" s="7" customFormat="1">
      <c r="A8215" s="95" t="s">
        <v>90</v>
      </c>
      <c r="B8215" s="94" t="s">
        <v>90</v>
      </c>
      <c r="C8215" s="94" t="s">
        <v>90</v>
      </c>
      <c r="D8215" s="91">
        <v>0</v>
      </c>
    </row>
    <row r="8216" spans="1:4" s="7" customFormat="1">
      <c r="A8216" s="95" t="s">
        <v>90</v>
      </c>
      <c r="B8216" s="94" t="s">
        <v>90</v>
      </c>
      <c r="C8216" s="94" t="s">
        <v>90</v>
      </c>
      <c r="D8216" s="91">
        <v>0</v>
      </c>
    </row>
    <row r="8217" spans="1:4" s="7" customFormat="1">
      <c r="A8217" s="95" t="s">
        <v>90</v>
      </c>
      <c r="B8217" s="94" t="s">
        <v>90</v>
      </c>
      <c r="C8217" s="94" t="s">
        <v>90</v>
      </c>
      <c r="D8217" s="91">
        <v>0</v>
      </c>
    </row>
    <row r="8218" spans="1:4" s="7" customFormat="1">
      <c r="A8218" s="95" t="s">
        <v>90</v>
      </c>
      <c r="B8218" s="94" t="s">
        <v>90</v>
      </c>
      <c r="C8218" s="94" t="s">
        <v>90</v>
      </c>
      <c r="D8218" s="91">
        <v>0</v>
      </c>
    </row>
    <row r="8219" spans="1:4" s="7" customFormat="1">
      <c r="A8219" s="95" t="s">
        <v>90</v>
      </c>
      <c r="B8219" s="94" t="s">
        <v>90</v>
      </c>
      <c r="C8219" s="94" t="s">
        <v>90</v>
      </c>
      <c r="D8219" s="91">
        <v>0</v>
      </c>
    </row>
    <row r="8220" spans="1:4" s="7" customFormat="1">
      <c r="A8220" s="95" t="s">
        <v>90</v>
      </c>
      <c r="B8220" s="94" t="s">
        <v>90</v>
      </c>
      <c r="C8220" s="94" t="s">
        <v>90</v>
      </c>
      <c r="D8220" s="91">
        <v>0</v>
      </c>
    </row>
    <row r="8221" spans="1:4" s="7" customFormat="1">
      <c r="A8221" s="95" t="s">
        <v>90</v>
      </c>
      <c r="B8221" s="94" t="s">
        <v>90</v>
      </c>
      <c r="C8221" s="94" t="s">
        <v>90</v>
      </c>
      <c r="D8221" s="91">
        <v>0</v>
      </c>
    </row>
    <row r="8222" spans="1:4" s="7" customFormat="1">
      <c r="A8222" s="95" t="s">
        <v>90</v>
      </c>
      <c r="B8222" s="94" t="s">
        <v>90</v>
      </c>
      <c r="C8222" s="94" t="s">
        <v>90</v>
      </c>
      <c r="D8222" s="91">
        <v>0</v>
      </c>
    </row>
    <row r="8223" spans="1:4" s="7" customFormat="1">
      <c r="A8223" s="95" t="s">
        <v>90</v>
      </c>
      <c r="B8223" s="94" t="s">
        <v>90</v>
      </c>
      <c r="C8223" s="94" t="s">
        <v>90</v>
      </c>
      <c r="D8223" s="91">
        <v>0</v>
      </c>
    </row>
    <row r="8224" spans="1:4" s="7" customFormat="1">
      <c r="A8224" s="95" t="s">
        <v>90</v>
      </c>
      <c r="B8224" s="94" t="s">
        <v>90</v>
      </c>
      <c r="C8224" s="94" t="s">
        <v>90</v>
      </c>
      <c r="D8224" s="91">
        <v>0</v>
      </c>
    </row>
    <row r="8225" spans="1:4" s="7" customFormat="1">
      <c r="A8225" s="95" t="s">
        <v>90</v>
      </c>
      <c r="B8225" s="94" t="s">
        <v>90</v>
      </c>
      <c r="C8225" s="94" t="s">
        <v>90</v>
      </c>
      <c r="D8225" s="91">
        <v>0</v>
      </c>
    </row>
    <row r="8226" spans="1:4" s="7" customFormat="1">
      <c r="A8226" s="95" t="s">
        <v>90</v>
      </c>
      <c r="B8226" s="94" t="s">
        <v>90</v>
      </c>
      <c r="C8226" s="94" t="s">
        <v>90</v>
      </c>
      <c r="D8226" s="91">
        <v>0</v>
      </c>
    </row>
    <row r="8227" spans="1:4" s="7" customFormat="1">
      <c r="A8227" s="95" t="s">
        <v>90</v>
      </c>
      <c r="B8227" s="94" t="s">
        <v>90</v>
      </c>
      <c r="C8227" s="94" t="s">
        <v>90</v>
      </c>
      <c r="D8227" s="91">
        <v>0</v>
      </c>
    </row>
    <row r="8228" spans="1:4" s="7" customFormat="1">
      <c r="A8228" s="95" t="s">
        <v>90</v>
      </c>
      <c r="B8228" s="94" t="s">
        <v>90</v>
      </c>
      <c r="C8228" s="94" t="s">
        <v>90</v>
      </c>
      <c r="D8228" s="91">
        <v>0</v>
      </c>
    </row>
    <row r="8229" spans="1:4" s="7" customFormat="1">
      <c r="A8229" s="95" t="s">
        <v>90</v>
      </c>
      <c r="B8229" s="94" t="s">
        <v>90</v>
      </c>
      <c r="C8229" s="94" t="s">
        <v>90</v>
      </c>
      <c r="D8229" s="91">
        <v>0</v>
      </c>
    </row>
    <row r="8230" spans="1:4" s="7" customFormat="1">
      <c r="A8230" s="95" t="s">
        <v>90</v>
      </c>
      <c r="B8230" s="94" t="s">
        <v>90</v>
      </c>
      <c r="C8230" s="94" t="s">
        <v>90</v>
      </c>
      <c r="D8230" s="91">
        <v>0</v>
      </c>
    </row>
    <row r="8231" spans="1:4" s="7" customFormat="1">
      <c r="A8231" s="95" t="s">
        <v>90</v>
      </c>
      <c r="B8231" s="94" t="s">
        <v>90</v>
      </c>
      <c r="C8231" s="94" t="s">
        <v>90</v>
      </c>
      <c r="D8231" s="91">
        <v>0</v>
      </c>
    </row>
    <row r="8232" spans="1:4" s="7" customFormat="1">
      <c r="A8232" s="95" t="s">
        <v>90</v>
      </c>
      <c r="B8232" s="94" t="s">
        <v>90</v>
      </c>
      <c r="C8232" s="94" t="s">
        <v>90</v>
      </c>
      <c r="D8232" s="91">
        <v>0</v>
      </c>
    </row>
    <row r="8233" spans="1:4" s="7" customFormat="1">
      <c r="A8233" s="95" t="s">
        <v>90</v>
      </c>
      <c r="B8233" s="94" t="s">
        <v>90</v>
      </c>
      <c r="C8233" s="94" t="s">
        <v>90</v>
      </c>
      <c r="D8233" s="91">
        <v>0</v>
      </c>
    </row>
    <row r="8234" spans="1:4" s="7" customFormat="1">
      <c r="A8234" s="95" t="s">
        <v>90</v>
      </c>
      <c r="B8234" s="94" t="s">
        <v>90</v>
      </c>
      <c r="C8234" s="94" t="s">
        <v>90</v>
      </c>
      <c r="D8234" s="91">
        <v>0</v>
      </c>
    </row>
    <row r="8235" spans="1:4" s="7" customFormat="1">
      <c r="A8235" s="95" t="s">
        <v>90</v>
      </c>
      <c r="B8235" s="94" t="s">
        <v>90</v>
      </c>
      <c r="C8235" s="94" t="s">
        <v>90</v>
      </c>
      <c r="D8235" s="91">
        <v>0</v>
      </c>
    </row>
    <row r="8236" spans="1:4" s="7" customFormat="1">
      <c r="A8236" s="95" t="s">
        <v>90</v>
      </c>
      <c r="B8236" s="94" t="s">
        <v>90</v>
      </c>
      <c r="C8236" s="94" t="s">
        <v>90</v>
      </c>
      <c r="D8236" s="91">
        <v>0</v>
      </c>
    </row>
    <row r="8237" spans="1:4" s="7" customFormat="1">
      <c r="A8237" s="95" t="s">
        <v>90</v>
      </c>
      <c r="B8237" s="94" t="s">
        <v>90</v>
      </c>
      <c r="C8237" s="94" t="s">
        <v>90</v>
      </c>
      <c r="D8237" s="91">
        <v>0</v>
      </c>
    </row>
    <row r="8238" spans="1:4" s="7" customFormat="1">
      <c r="A8238" s="95" t="s">
        <v>90</v>
      </c>
      <c r="B8238" s="94" t="s">
        <v>90</v>
      </c>
      <c r="C8238" s="94" t="s">
        <v>90</v>
      </c>
      <c r="D8238" s="91">
        <v>0</v>
      </c>
    </row>
    <row r="8239" spans="1:4" s="7" customFormat="1">
      <c r="A8239" s="95" t="s">
        <v>90</v>
      </c>
      <c r="B8239" s="94" t="s">
        <v>90</v>
      </c>
      <c r="C8239" s="94" t="s">
        <v>90</v>
      </c>
      <c r="D8239" s="91">
        <v>0</v>
      </c>
    </row>
    <row r="8240" spans="1:4" s="7" customFormat="1">
      <c r="A8240" s="95" t="s">
        <v>90</v>
      </c>
      <c r="B8240" s="94" t="s">
        <v>90</v>
      </c>
      <c r="C8240" s="94" t="s">
        <v>90</v>
      </c>
      <c r="D8240" s="91">
        <v>0</v>
      </c>
    </row>
    <row r="8241" spans="1:4" s="7" customFormat="1">
      <c r="A8241" s="95" t="s">
        <v>90</v>
      </c>
      <c r="B8241" s="94" t="s">
        <v>90</v>
      </c>
      <c r="C8241" s="94" t="s">
        <v>90</v>
      </c>
      <c r="D8241" s="91">
        <v>0</v>
      </c>
    </row>
    <row r="8242" spans="1:4" s="7" customFormat="1">
      <c r="A8242" s="95" t="s">
        <v>90</v>
      </c>
      <c r="B8242" s="94" t="s">
        <v>90</v>
      </c>
      <c r="C8242" s="94" t="s">
        <v>90</v>
      </c>
      <c r="D8242" s="91">
        <v>0</v>
      </c>
    </row>
    <row r="8243" spans="1:4" s="7" customFormat="1">
      <c r="A8243" s="95" t="s">
        <v>90</v>
      </c>
      <c r="B8243" s="94" t="s">
        <v>90</v>
      </c>
      <c r="C8243" s="94" t="s">
        <v>90</v>
      </c>
      <c r="D8243" s="91">
        <v>0</v>
      </c>
    </row>
    <row r="8244" spans="1:4" s="7" customFormat="1">
      <c r="A8244" s="95" t="s">
        <v>90</v>
      </c>
      <c r="B8244" s="94" t="s">
        <v>90</v>
      </c>
      <c r="C8244" s="94" t="s">
        <v>90</v>
      </c>
      <c r="D8244" s="91">
        <v>0</v>
      </c>
    </row>
    <row r="8245" spans="1:4" s="7" customFormat="1">
      <c r="A8245" s="95" t="s">
        <v>90</v>
      </c>
      <c r="B8245" s="94" t="s">
        <v>90</v>
      </c>
      <c r="C8245" s="94" t="s">
        <v>90</v>
      </c>
      <c r="D8245" s="91">
        <v>0</v>
      </c>
    </row>
    <row r="8246" spans="1:4" s="7" customFormat="1">
      <c r="A8246" s="95" t="s">
        <v>90</v>
      </c>
      <c r="B8246" s="94" t="s">
        <v>90</v>
      </c>
      <c r="C8246" s="94" t="s">
        <v>90</v>
      </c>
      <c r="D8246" s="91">
        <v>0</v>
      </c>
    </row>
    <row r="8247" spans="1:4" s="7" customFormat="1">
      <c r="A8247" s="95" t="s">
        <v>90</v>
      </c>
      <c r="B8247" s="94" t="s">
        <v>90</v>
      </c>
      <c r="C8247" s="94" t="s">
        <v>90</v>
      </c>
      <c r="D8247" s="91">
        <v>0</v>
      </c>
    </row>
    <row r="8248" spans="1:4" s="7" customFormat="1">
      <c r="A8248" s="95" t="s">
        <v>90</v>
      </c>
      <c r="B8248" s="94" t="s">
        <v>90</v>
      </c>
      <c r="C8248" s="94" t="s">
        <v>90</v>
      </c>
      <c r="D8248" s="91">
        <v>0</v>
      </c>
    </row>
    <row r="8249" spans="1:4" s="7" customFormat="1">
      <c r="A8249" s="95" t="s">
        <v>90</v>
      </c>
      <c r="B8249" s="94" t="s">
        <v>90</v>
      </c>
      <c r="C8249" s="94" t="s">
        <v>90</v>
      </c>
      <c r="D8249" s="91">
        <v>0</v>
      </c>
    </row>
    <row r="8250" spans="1:4" s="7" customFormat="1">
      <c r="A8250" s="95" t="s">
        <v>90</v>
      </c>
      <c r="B8250" s="94" t="s">
        <v>90</v>
      </c>
      <c r="C8250" s="94" t="s">
        <v>90</v>
      </c>
      <c r="D8250" s="91">
        <v>0</v>
      </c>
    </row>
    <row r="8251" spans="1:4" s="7" customFormat="1">
      <c r="A8251" s="95" t="s">
        <v>90</v>
      </c>
      <c r="B8251" s="94" t="s">
        <v>90</v>
      </c>
      <c r="C8251" s="94" t="s">
        <v>90</v>
      </c>
      <c r="D8251" s="91">
        <v>0</v>
      </c>
    </row>
    <row r="8252" spans="1:4" s="7" customFormat="1">
      <c r="A8252" s="95" t="s">
        <v>90</v>
      </c>
      <c r="B8252" s="94" t="s">
        <v>90</v>
      </c>
      <c r="C8252" s="94" t="s">
        <v>90</v>
      </c>
      <c r="D8252" s="91">
        <v>0</v>
      </c>
    </row>
    <row r="8253" spans="1:4" s="7" customFormat="1">
      <c r="A8253" s="95" t="s">
        <v>90</v>
      </c>
      <c r="B8253" s="94" t="s">
        <v>90</v>
      </c>
      <c r="C8253" s="94" t="s">
        <v>90</v>
      </c>
      <c r="D8253" s="91">
        <v>0</v>
      </c>
    </row>
    <row r="8254" spans="1:4" s="7" customFormat="1">
      <c r="A8254" s="95" t="s">
        <v>90</v>
      </c>
      <c r="B8254" s="94" t="s">
        <v>90</v>
      </c>
      <c r="C8254" s="94" t="s">
        <v>90</v>
      </c>
      <c r="D8254" s="91">
        <v>0</v>
      </c>
    </row>
    <row r="8255" spans="1:4" s="7" customFormat="1">
      <c r="A8255" s="95" t="s">
        <v>90</v>
      </c>
      <c r="B8255" s="94" t="s">
        <v>90</v>
      </c>
      <c r="C8255" s="94" t="s">
        <v>90</v>
      </c>
      <c r="D8255" s="91">
        <v>0</v>
      </c>
    </row>
    <row r="8256" spans="1:4" s="7" customFormat="1">
      <c r="A8256" s="95" t="s">
        <v>90</v>
      </c>
      <c r="B8256" s="94" t="s">
        <v>90</v>
      </c>
      <c r="C8256" s="94" t="s">
        <v>90</v>
      </c>
      <c r="D8256" s="91">
        <v>0</v>
      </c>
    </row>
    <row r="8257" spans="1:4" s="7" customFormat="1">
      <c r="A8257" s="95" t="s">
        <v>90</v>
      </c>
      <c r="B8257" s="94" t="s">
        <v>90</v>
      </c>
      <c r="C8257" s="94" t="s">
        <v>90</v>
      </c>
      <c r="D8257" s="91">
        <v>0</v>
      </c>
    </row>
    <row r="8258" spans="1:4" s="7" customFormat="1">
      <c r="A8258" s="95" t="s">
        <v>90</v>
      </c>
      <c r="B8258" s="94" t="s">
        <v>90</v>
      </c>
      <c r="C8258" s="94" t="s">
        <v>90</v>
      </c>
      <c r="D8258" s="91">
        <v>0</v>
      </c>
    </row>
    <row r="8259" spans="1:4" s="7" customFormat="1">
      <c r="A8259" s="95" t="s">
        <v>90</v>
      </c>
      <c r="B8259" s="94" t="s">
        <v>90</v>
      </c>
      <c r="C8259" s="94" t="s">
        <v>90</v>
      </c>
      <c r="D8259" s="91">
        <v>0</v>
      </c>
    </row>
    <row r="8260" spans="1:4" s="7" customFormat="1">
      <c r="A8260" s="95" t="s">
        <v>90</v>
      </c>
      <c r="B8260" s="94" t="s">
        <v>90</v>
      </c>
      <c r="C8260" s="94" t="s">
        <v>90</v>
      </c>
      <c r="D8260" s="91">
        <v>0</v>
      </c>
    </row>
    <row r="8261" spans="1:4" s="7" customFormat="1">
      <c r="A8261" s="95" t="s">
        <v>90</v>
      </c>
      <c r="B8261" s="94" t="s">
        <v>90</v>
      </c>
      <c r="C8261" s="94" t="s">
        <v>90</v>
      </c>
      <c r="D8261" s="91">
        <v>0</v>
      </c>
    </row>
    <row r="8262" spans="1:4" s="7" customFormat="1">
      <c r="A8262" s="95" t="s">
        <v>90</v>
      </c>
      <c r="B8262" s="94" t="s">
        <v>90</v>
      </c>
      <c r="C8262" s="94" t="s">
        <v>90</v>
      </c>
      <c r="D8262" s="91">
        <v>0</v>
      </c>
    </row>
    <row r="8263" spans="1:4" s="7" customFormat="1">
      <c r="A8263" s="95" t="s">
        <v>90</v>
      </c>
      <c r="B8263" s="94" t="s">
        <v>90</v>
      </c>
      <c r="C8263" s="94" t="s">
        <v>90</v>
      </c>
      <c r="D8263" s="91">
        <v>0</v>
      </c>
    </row>
    <row r="8264" spans="1:4" s="7" customFormat="1">
      <c r="A8264" s="95" t="s">
        <v>90</v>
      </c>
      <c r="B8264" s="94" t="s">
        <v>90</v>
      </c>
      <c r="C8264" s="94" t="s">
        <v>90</v>
      </c>
      <c r="D8264" s="91">
        <v>0</v>
      </c>
    </row>
    <row r="8265" spans="1:4" s="7" customFormat="1">
      <c r="A8265" s="95" t="s">
        <v>90</v>
      </c>
      <c r="B8265" s="94" t="s">
        <v>90</v>
      </c>
      <c r="C8265" s="94" t="s">
        <v>90</v>
      </c>
      <c r="D8265" s="91">
        <v>0</v>
      </c>
    </row>
    <row r="8266" spans="1:4" s="7" customFormat="1">
      <c r="A8266" s="95" t="s">
        <v>90</v>
      </c>
      <c r="B8266" s="94" t="s">
        <v>90</v>
      </c>
      <c r="C8266" s="94" t="s">
        <v>90</v>
      </c>
      <c r="D8266" s="91">
        <v>0</v>
      </c>
    </row>
    <row r="8267" spans="1:4" s="7" customFormat="1">
      <c r="A8267" s="95" t="s">
        <v>90</v>
      </c>
      <c r="B8267" s="94" t="s">
        <v>90</v>
      </c>
      <c r="C8267" s="94" t="s">
        <v>90</v>
      </c>
      <c r="D8267" s="91">
        <v>0</v>
      </c>
    </row>
    <row r="8268" spans="1:4" s="7" customFormat="1">
      <c r="A8268" s="95" t="s">
        <v>90</v>
      </c>
      <c r="B8268" s="94" t="s">
        <v>90</v>
      </c>
      <c r="C8268" s="94" t="s">
        <v>90</v>
      </c>
      <c r="D8268" s="91">
        <v>0</v>
      </c>
    </row>
    <row r="8269" spans="1:4" s="7" customFormat="1">
      <c r="A8269" s="95" t="s">
        <v>90</v>
      </c>
      <c r="B8269" s="94" t="s">
        <v>90</v>
      </c>
      <c r="C8269" s="94" t="s">
        <v>90</v>
      </c>
      <c r="D8269" s="91">
        <v>0</v>
      </c>
    </row>
    <row r="8270" spans="1:4" s="7" customFormat="1">
      <c r="A8270" s="95" t="s">
        <v>90</v>
      </c>
      <c r="B8270" s="94" t="s">
        <v>90</v>
      </c>
      <c r="C8270" s="94" t="s">
        <v>90</v>
      </c>
      <c r="D8270" s="91">
        <v>0</v>
      </c>
    </row>
    <row r="8271" spans="1:4" s="7" customFormat="1">
      <c r="A8271" s="95" t="s">
        <v>90</v>
      </c>
      <c r="B8271" s="94" t="s">
        <v>90</v>
      </c>
      <c r="C8271" s="94" t="s">
        <v>90</v>
      </c>
      <c r="D8271" s="91">
        <v>0</v>
      </c>
    </row>
    <row r="8272" spans="1:4" s="7" customFormat="1">
      <c r="A8272" s="95" t="s">
        <v>90</v>
      </c>
      <c r="B8272" s="94" t="s">
        <v>90</v>
      </c>
      <c r="C8272" s="94" t="s">
        <v>90</v>
      </c>
      <c r="D8272" s="91">
        <v>0</v>
      </c>
    </row>
    <row r="8273" spans="1:4" s="7" customFormat="1">
      <c r="A8273" s="95" t="s">
        <v>90</v>
      </c>
      <c r="B8273" s="94" t="s">
        <v>90</v>
      </c>
      <c r="C8273" s="94" t="s">
        <v>90</v>
      </c>
      <c r="D8273" s="91">
        <v>0</v>
      </c>
    </row>
    <row r="8274" spans="1:4" s="7" customFormat="1">
      <c r="A8274" s="95" t="s">
        <v>90</v>
      </c>
      <c r="B8274" s="94" t="s">
        <v>90</v>
      </c>
      <c r="C8274" s="94" t="s">
        <v>90</v>
      </c>
      <c r="D8274" s="91">
        <v>0</v>
      </c>
    </row>
    <row r="8275" spans="1:4" s="7" customFormat="1">
      <c r="A8275" s="95" t="s">
        <v>90</v>
      </c>
      <c r="B8275" s="94" t="s">
        <v>90</v>
      </c>
      <c r="C8275" s="94" t="s">
        <v>90</v>
      </c>
      <c r="D8275" s="91">
        <v>0</v>
      </c>
    </row>
    <row r="8276" spans="1:4" s="7" customFormat="1">
      <c r="A8276" s="95" t="s">
        <v>90</v>
      </c>
      <c r="B8276" s="94" t="s">
        <v>90</v>
      </c>
      <c r="C8276" s="94" t="s">
        <v>90</v>
      </c>
      <c r="D8276" s="91">
        <v>0</v>
      </c>
    </row>
    <row r="8277" spans="1:4" s="7" customFormat="1">
      <c r="A8277" s="95" t="s">
        <v>90</v>
      </c>
      <c r="B8277" s="94" t="s">
        <v>90</v>
      </c>
      <c r="C8277" s="94" t="s">
        <v>90</v>
      </c>
      <c r="D8277" s="91">
        <v>0</v>
      </c>
    </row>
    <row r="8278" spans="1:4" s="7" customFormat="1">
      <c r="A8278" s="95" t="s">
        <v>90</v>
      </c>
      <c r="B8278" s="94" t="s">
        <v>90</v>
      </c>
      <c r="C8278" s="94" t="s">
        <v>90</v>
      </c>
      <c r="D8278" s="91">
        <v>0</v>
      </c>
    </row>
    <row r="8279" spans="1:4" s="7" customFormat="1">
      <c r="A8279" s="95" t="s">
        <v>90</v>
      </c>
      <c r="B8279" s="94" t="s">
        <v>90</v>
      </c>
      <c r="C8279" s="94" t="s">
        <v>90</v>
      </c>
      <c r="D8279" s="91">
        <v>0</v>
      </c>
    </row>
    <row r="8280" spans="1:4" s="7" customFormat="1">
      <c r="A8280" s="95" t="s">
        <v>90</v>
      </c>
      <c r="B8280" s="94" t="s">
        <v>90</v>
      </c>
      <c r="C8280" s="94" t="s">
        <v>90</v>
      </c>
      <c r="D8280" s="91">
        <v>0</v>
      </c>
    </row>
    <row r="8281" spans="1:4" s="7" customFormat="1">
      <c r="A8281" s="95" t="s">
        <v>90</v>
      </c>
      <c r="B8281" s="94" t="s">
        <v>90</v>
      </c>
      <c r="C8281" s="94" t="s">
        <v>90</v>
      </c>
      <c r="D8281" s="91">
        <v>0</v>
      </c>
    </row>
    <row r="8282" spans="1:4" s="7" customFormat="1">
      <c r="A8282" s="95" t="s">
        <v>90</v>
      </c>
      <c r="B8282" s="94" t="s">
        <v>90</v>
      </c>
      <c r="C8282" s="94" t="s">
        <v>90</v>
      </c>
      <c r="D8282" s="91">
        <v>0</v>
      </c>
    </row>
    <row r="8283" spans="1:4" s="7" customFormat="1">
      <c r="A8283" s="95" t="s">
        <v>90</v>
      </c>
      <c r="B8283" s="94" t="s">
        <v>90</v>
      </c>
      <c r="C8283" s="94" t="s">
        <v>90</v>
      </c>
      <c r="D8283" s="91">
        <v>0</v>
      </c>
    </row>
    <row r="8284" spans="1:4" s="7" customFormat="1">
      <c r="A8284" s="95" t="s">
        <v>90</v>
      </c>
      <c r="B8284" s="94" t="s">
        <v>90</v>
      </c>
      <c r="C8284" s="94" t="s">
        <v>90</v>
      </c>
      <c r="D8284" s="91">
        <v>0</v>
      </c>
    </row>
    <row r="8285" spans="1:4" s="7" customFormat="1">
      <c r="A8285" s="95" t="s">
        <v>90</v>
      </c>
      <c r="B8285" s="94" t="s">
        <v>90</v>
      </c>
      <c r="C8285" s="94" t="s">
        <v>90</v>
      </c>
      <c r="D8285" s="91">
        <v>0</v>
      </c>
    </row>
    <row r="8286" spans="1:4" s="7" customFormat="1">
      <c r="A8286" s="95" t="s">
        <v>90</v>
      </c>
      <c r="B8286" s="94" t="s">
        <v>90</v>
      </c>
      <c r="C8286" s="94" t="s">
        <v>90</v>
      </c>
      <c r="D8286" s="91">
        <v>0</v>
      </c>
    </row>
    <row r="8287" spans="1:4" s="7" customFormat="1">
      <c r="A8287" s="95" t="s">
        <v>90</v>
      </c>
      <c r="B8287" s="94" t="s">
        <v>90</v>
      </c>
      <c r="C8287" s="94" t="s">
        <v>90</v>
      </c>
      <c r="D8287" s="91">
        <v>0</v>
      </c>
    </row>
    <row r="8288" spans="1:4" s="7" customFormat="1">
      <c r="A8288" s="95" t="s">
        <v>90</v>
      </c>
      <c r="B8288" s="94" t="s">
        <v>90</v>
      </c>
      <c r="C8288" s="94" t="s">
        <v>90</v>
      </c>
      <c r="D8288" s="91">
        <v>0</v>
      </c>
    </row>
    <row r="8289" spans="1:4" s="7" customFormat="1">
      <c r="A8289" s="95" t="s">
        <v>90</v>
      </c>
      <c r="B8289" s="94" t="s">
        <v>90</v>
      </c>
      <c r="C8289" s="94" t="s">
        <v>90</v>
      </c>
      <c r="D8289" s="91">
        <v>0</v>
      </c>
    </row>
    <row r="8290" spans="1:4" s="7" customFormat="1">
      <c r="A8290" s="95" t="s">
        <v>90</v>
      </c>
      <c r="B8290" s="94" t="s">
        <v>90</v>
      </c>
      <c r="C8290" s="94" t="s">
        <v>90</v>
      </c>
      <c r="D8290" s="91">
        <v>0</v>
      </c>
    </row>
    <row r="8291" spans="1:4" s="7" customFormat="1">
      <c r="A8291" s="95" t="s">
        <v>90</v>
      </c>
      <c r="B8291" s="94" t="s">
        <v>90</v>
      </c>
      <c r="C8291" s="94" t="s">
        <v>90</v>
      </c>
      <c r="D8291" s="91">
        <v>0</v>
      </c>
    </row>
    <row r="8292" spans="1:4" s="7" customFormat="1">
      <c r="A8292" s="95" t="s">
        <v>90</v>
      </c>
      <c r="B8292" s="94" t="s">
        <v>90</v>
      </c>
      <c r="C8292" s="94" t="s">
        <v>90</v>
      </c>
      <c r="D8292" s="91">
        <v>0</v>
      </c>
    </row>
    <row r="8293" spans="1:4" s="7" customFormat="1">
      <c r="A8293" s="95" t="s">
        <v>90</v>
      </c>
      <c r="B8293" s="94" t="s">
        <v>90</v>
      </c>
      <c r="C8293" s="94" t="s">
        <v>90</v>
      </c>
      <c r="D8293" s="91">
        <v>0</v>
      </c>
    </row>
    <row r="8294" spans="1:4" s="7" customFormat="1">
      <c r="A8294" s="95" t="s">
        <v>90</v>
      </c>
      <c r="B8294" s="94" t="s">
        <v>90</v>
      </c>
      <c r="C8294" s="94" t="s">
        <v>90</v>
      </c>
      <c r="D8294" s="91">
        <v>0</v>
      </c>
    </row>
    <row r="8295" spans="1:4" s="7" customFormat="1">
      <c r="A8295" s="95" t="s">
        <v>90</v>
      </c>
      <c r="B8295" s="94" t="s">
        <v>90</v>
      </c>
      <c r="C8295" s="94" t="s">
        <v>90</v>
      </c>
      <c r="D8295" s="91">
        <v>0</v>
      </c>
    </row>
    <row r="8296" spans="1:4" s="7" customFormat="1">
      <c r="A8296" s="95" t="s">
        <v>90</v>
      </c>
      <c r="B8296" s="94" t="s">
        <v>90</v>
      </c>
      <c r="C8296" s="94" t="s">
        <v>90</v>
      </c>
      <c r="D8296" s="91">
        <v>0</v>
      </c>
    </row>
    <row r="8297" spans="1:4" s="7" customFormat="1">
      <c r="A8297" s="95" t="s">
        <v>90</v>
      </c>
      <c r="B8297" s="94" t="s">
        <v>90</v>
      </c>
      <c r="C8297" s="94" t="s">
        <v>90</v>
      </c>
      <c r="D8297" s="91">
        <v>0</v>
      </c>
    </row>
    <row r="8298" spans="1:4" s="7" customFormat="1">
      <c r="A8298" s="95" t="s">
        <v>90</v>
      </c>
      <c r="B8298" s="94" t="s">
        <v>90</v>
      </c>
      <c r="C8298" s="94" t="s">
        <v>90</v>
      </c>
      <c r="D8298" s="91">
        <v>0</v>
      </c>
    </row>
    <row r="8299" spans="1:4" s="7" customFormat="1">
      <c r="A8299" s="95" t="s">
        <v>90</v>
      </c>
      <c r="B8299" s="94" t="s">
        <v>90</v>
      </c>
      <c r="C8299" s="94" t="s">
        <v>90</v>
      </c>
      <c r="D8299" s="91">
        <v>0</v>
      </c>
    </row>
    <row r="8300" spans="1:4" s="7" customFormat="1">
      <c r="A8300" s="95" t="s">
        <v>90</v>
      </c>
      <c r="B8300" s="94" t="s">
        <v>90</v>
      </c>
      <c r="C8300" s="94" t="s">
        <v>90</v>
      </c>
      <c r="D8300" s="91">
        <v>0</v>
      </c>
    </row>
    <row r="8301" spans="1:4" s="7" customFormat="1">
      <c r="A8301" s="95" t="s">
        <v>90</v>
      </c>
      <c r="B8301" s="94" t="s">
        <v>90</v>
      </c>
      <c r="C8301" s="94" t="s">
        <v>90</v>
      </c>
      <c r="D8301" s="91">
        <v>0</v>
      </c>
    </row>
    <row r="8302" spans="1:4" s="7" customFormat="1">
      <c r="A8302" s="95" t="s">
        <v>90</v>
      </c>
      <c r="B8302" s="94" t="s">
        <v>90</v>
      </c>
      <c r="C8302" s="94" t="s">
        <v>90</v>
      </c>
      <c r="D8302" s="91">
        <v>0</v>
      </c>
    </row>
    <row r="8303" spans="1:4" s="7" customFormat="1">
      <c r="A8303" s="95" t="s">
        <v>90</v>
      </c>
      <c r="B8303" s="94" t="s">
        <v>90</v>
      </c>
      <c r="C8303" s="94" t="s">
        <v>90</v>
      </c>
      <c r="D8303" s="91">
        <v>0</v>
      </c>
    </row>
    <row r="8304" spans="1:4" s="7" customFormat="1">
      <c r="A8304" s="95" t="s">
        <v>90</v>
      </c>
      <c r="B8304" s="94" t="s">
        <v>90</v>
      </c>
      <c r="C8304" s="94" t="s">
        <v>90</v>
      </c>
      <c r="D8304" s="91">
        <v>0</v>
      </c>
    </row>
    <row r="8305" spans="1:4" s="7" customFormat="1">
      <c r="A8305" s="95" t="s">
        <v>90</v>
      </c>
      <c r="B8305" s="94" t="s">
        <v>90</v>
      </c>
      <c r="C8305" s="94" t="s">
        <v>90</v>
      </c>
      <c r="D8305" s="91">
        <v>0</v>
      </c>
    </row>
    <row r="8306" spans="1:4" s="7" customFormat="1">
      <c r="A8306" s="95" t="s">
        <v>90</v>
      </c>
      <c r="B8306" s="94" t="s">
        <v>90</v>
      </c>
      <c r="C8306" s="94" t="s">
        <v>90</v>
      </c>
      <c r="D8306" s="91">
        <v>0</v>
      </c>
    </row>
    <row r="8307" spans="1:4" s="7" customFormat="1">
      <c r="A8307" s="95" t="s">
        <v>90</v>
      </c>
      <c r="B8307" s="94" t="s">
        <v>90</v>
      </c>
      <c r="C8307" s="94" t="s">
        <v>90</v>
      </c>
      <c r="D8307" s="91">
        <v>0</v>
      </c>
    </row>
    <row r="8308" spans="1:4" s="7" customFormat="1">
      <c r="A8308" s="95" t="s">
        <v>90</v>
      </c>
      <c r="B8308" s="94" t="s">
        <v>90</v>
      </c>
      <c r="C8308" s="94" t="s">
        <v>90</v>
      </c>
      <c r="D8308" s="91">
        <v>0</v>
      </c>
    </row>
    <row r="8309" spans="1:4" s="7" customFormat="1">
      <c r="A8309" s="95" t="s">
        <v>90</v>
      </c>
      <c r="B8309" s="94" t="s">
        <v>90</v>
      </c>
      <c r="C8309" s="94" t="s">
        <v>90</v>
      </c>
      <c r="D8309" s="91">
        <v>0</v>
      </c>
    </row>
    <row r="8310" spans="1:4" s="7" customFormat="1">
      <c r="A8310" s="95" t="s">
        <v>90</v>
      </c>
      <c r="B8310" s="94" t="s">
        <v>90</v>
      </c>
      <c r="C8310" s="94" t="s">
        <v>90</v>
      </c>
      <c r="D8310" s="91">
        <v>0</v>
      </c>
    </row>
    <row r="8311" spans="1:4" s="7" customFormat="1">
      <c r="A8311" s="95" t="s">
        <v>90</v>
      </c>
      <c r="B8311" s="94" t="s">
        <v>90</v>
      </c>
      <c r="C8311" s="94" t="s">
        <v>90</v>
      </c>
      <c r="D8311" s="91">
        <v>0</v>
      </c>
    </row>
    <row r="8312" spans="1:4" s="7" customFormat="1">
      <c r="A8312" s="95" t="s">
        <v>90</v>
      </c>
      <c r="B8312" s="94" t="s">
        <v>90</v>
      </c>
      <c r="C8312" s="94" t="s">
        <v>90</v>
      </c>
      <c r="D8312" s="91">
        <v>0</v>
      </c>
    </row>
    <row r="8313" spans="1:4" s="7" customFormat="1">
      <c r="A8313" s="95" t="s">
        <v>90</v>
      </c>
      <c r="B8313" s="94" t="s">
        <v>90</v>
      </c>
      <c r="C8313" s="94" t="s">
        <v>90</v>
      </c>
      <c r="D8313" s="91">
        <v>0</v>
      </c>
    </row>
    <row r="8314" spans="1:4" s="7" customFormat="1">
      <c r="A8314" s="95" t="s">
        <v>90</v>
      </c>
      <c r="B8314" s="94" t="s">
        <v>90</v>
      </c>
      <c r="C8314" s="94" t="s">
        <v>90</v>
      </c>
      <c r="D8314" s="91">
        <v>0</v>
      </c>
    </row>
    <row r="8315" spans="1:4" s="7" customFormat="1">
      <c r="A8315" s="95" t="s">
        <v>90</v>
      </c>
      <c r="B8315" s="94" t="s">
        <v>90</v>
      </c>
      <c r="C8315" s="94" t="s">
        <v>90</v>
      </c>
      <c r="D8315" s="91">
        <v>0</v>
      </c>
    </row>
    <row r="8316" spans="1:4" s="7" customFormat="1">
      <c r="A8316" s="95" t="s">
        <v>90</v>
      </c>
      <c r="B8316" s="94" t="s">
        <v>90</v>
      </c>
      <c r="C8316" s="94" t="s">
        <v>90</v>
      </c>
      <c r="D8316" s="91">
        <v>0</v>
      </c>
    </row>
    <row r="8317" spans="1:4" s="7" customFormat="1">
      <c r="A8317" s="95" t="s">
        <v>90</v>
      </c>
      <c r="B8317" s="94" t="s">
        <v>90</v>
      </c>
      <c r="C8317" s="94" t="s">
        <v>90</v>
      </c>
      <c r="D8317" s="91">
        <v>0</v>
      </c>
    </row>
    <row r="8318" spans="1:4" s="7" customFormat="1">
      <c r="A8318" s="95" t="s">
        <v>90</v>
      </c>
      <c r="B8318" s="94" t="s">
        <v>90</v>
      </c>
      <c r="C8318" s="94" t="s">
        <v>90</v>
      </c>
      <c r="D8318" s="91">
        <v>0</v>
      </c>
    </row>
    <row r="8319" spans="1:4" s="7" customFormat="1">
      <c r="A8319" s="95" t="s">
        <v>90</v>
      </c>
      <c r="B8319" s="94" t="s">
        <v>90</v>
      </c>
      <c r="C8319" s="94" t="s">
        <v>90</v>
      </c>
      <c r="D8319" s="91">
        <v>0</v>
      </c>
    </row>
    <row r="8320" spans="1:4" s="7" customFormat="1">
      <c r="A8320" s="95" t="s">
        <v>90</v>
      </c>
      <c r="B8320" s="94" t="s">
        <v>90</v>
      </c>
      <c r="C8320" s="94" t="s">
        <v>90</v>
      </c>
      <c r="D8320" s="91">
        <v>0</v>
      </c>
    </row>
    <row r="8321" spans="1:4" s="7" customFormat="1">
      <c r="A8321" s="95" t="s">
        <v>90</v>
      </c>
      <c r="B8321" s="94" t="s">
        <v>90</v>
      </c>
      <c r="C8321" s="94" t="s">
        <v>90</v>
      </c>
      <c r="D8321" s="91">
        <v>0</v>
      </c>
    </row>
    <row r="8322" spans="1:4" s="7" customFormat="1">
      <c r="A8322" s="95" t="s">
        <v>90</v>
      </c>
      <c r="B8322" s="94" t="s">
        <v>90</v>
      </c>
      <c r="C8322" s="94" t="s">
        <v>90</v>
      </c>
      <c r="D8322" s="91">
        <v>0</v>
      </c>
    </row>
    <row r="8323" spans="1:4" s="7" customFormat="1">
      <c r="A8323" s="95" t="s">
        <v>90</v>
      </c>
      <c r="B8323" s="94" t="s">
        <v>90</v>
      </c>
      <c r="C8323" s="94" t="s">
        <v>90</v>
      </c>
      <c r="D8323" s="91">
        <v>0</v>
      </c>
    </row>
    <row r="8324" spans="1:4" s="7" customFormat="1">
      <c r="A8324" s="95" t="s">
        <v>90</v>
      </c>
      <c r="B8324" s="94" t="s">
        <v>90</v>
      </c>
      <c r="C8324" s="94" t="s">
        <v>90</v>
      </c>
      <c r="D8324" s="91">
        <v>0</v>
      </c>
    </row>
    <row r="8325" spans="1:4" s="7" customFormat="1">
      <c r="A8325" s="95" t="s">
        <v>90</v>
      </c>
      <c r="B8325" s="94" t="s">
        <v>90</v>
      </c>
      <c r="C8325" s="94" t="s">
        <v>90</v>
      </c>
      <c r="D8325" s="91">
        <v>0</v>
      </c>
    </row>
    <row r="8326" spans="1:4" s="7" customFormat="1">
      <c r="A8326" s="95" t="s">
        <v>90</v>
      </c>
      <c r="B8326" s="94" t="s">
        <v>90</v>
      </c>
      <c r="C8326" s="94" t="s">
        <v>90</v>
      </c>
      <c r="D8326" s="91">
        <v>0</v>
      </c>
    </row>
    <row r="8327" spans="1:4" s="7" customFormat="1">
      <c r="A8327" s="95" t="s">
        <v>90</v>
      </c>
      <c r="B8327" s="94" t="s">
        <v>90</v>
      </c>
      <c r="C8327" s="94" t="s">
        <v>90</v>
      </c>
      <c r="D8327" s="91">
        <v>0</v>
      </c>
    </row>
    <row r="8328" spans="1:4" s="7" customFormat="1">
      <c r="A8328" s="95" t="s">
        <v>90</v>
      </c>
      <c r="B8328" s="94" t="s">
        <v>90</v>
      </c>
      <c r="C8328" s="94" t="s">
        <v>90</v>
      </c>
      <c r="D8328" s="91">
        <v>0</v>
      </c>
    </row>
    <row r="8329" spans="1:4" s="7" customFormat="1">
      <c r="A8329" s="95" t="s">
        <v>90</v>
      </c>
      <c r="B8329" s="94" t="s">
        <v>90</v>
      </c>
      <c r="C8329" s="94" t="s">
        <v>90</v>
      </c>
      <c r="D8329" s="91">
        <v>0</v>
      </c>
    </row>
    <row r="8330" spans="1:4" s="7" customFormat="1">
      <c r="A8330" s="95" t="s">
        <v>90</v>
      </c>
      <c r="B8330" s="94" t="s">
        <v>90</v>
      </c>
      <c r="C8330" s="94" t="s">
        <v>90</v>
      </c>
      <c r="D8330" s="91">
        <v>0</v>
      </c>
    </row>
    <row r="8331" spans="1:4" s="7" customFormat="1">
      <c r="A8331" s="95" t="s">
        <v>90</v>
      </c>
      <c r="B8331" s="94" t="s">
        <v>90</v>
      </c>
      <c r="C8331" s="94" t="s">
        <v>90</v>
      </c>
      <c r="D8331" s="91">
        <v>0</v>
      </c>
    </row>
    <row r="8332" spans="1:4" s="7" customFormat="1">
      <c r="A8332" s="95" t="s">
        <v>90</v>
      </c>
      <c r="B8332" s="94" t="s">
        <v>90</v>
      </c>
      <c r="C8332" s="94" t="s">
        <v>90</v>
      </c>
      <c r="D8332" s="91">
        <v>0</v>
      </c>
    </row>
    <row r="8333" spans="1:4" s="7" customFormat="1">
      <c r="A8333" s="95" t="s">
        <v>90</v>
      </c>
      <c r="B8333" s="94" t="s">
        <v>90</v>
      </c>
      <c r="C8333" s="94" t="s">
        <v>90</v>
      </c>
      <c r="D8333" s="91">
        <v>0</v>
      </c>
    </row>
    <row r="8334" spans="1:4" s="7" customFormat="1">
      <c r="A8334" s="95" t="s">
        <v>90</v>
      </c>
      <c r="B8334" s="94" t="s">
        <v>90</v>
      </c>
      <c r="C8334" s="94" t="s">
        <v>90</v>
      </c>
      <c r="D8334" s="91">
        <v>0</v>
      </c>
    </row>
    <row r="8335" spans="1:4" s="7" customFormat="1">
      <c r="A8335" s="95" t="s">
        <v>90</v>
      </c>
      <c r="B8335" s="94" t="s">
        <v>90</v>
      </c>
      <c r="C8335" s="94" t="s">
        <v>90</v>
      </c>
      <c r="D8335" s="91">
        <v>0</v>
      </c>
    </row>
    <row r="8336" spans="1:4" s="7" customFormat="1">
      <c r="A8336" s="95" t="s">
        <v>90</v>
      </c>
      <c r="B8336" s="94" t="s">
        <v>90</v>
      </c>
      <c r="C8336" s="94" t="s">
        <v>90</v>
      </c>
      <c r="D8336" s="91">
        <v>0</v>
      </c>
    </row>
    <row r="8337" spans="1:4" s="7" customFormat="1">
      <c r="A8337" s="95" t="s">
        <v>90</v>
      </c>
      <c r="B8337" s="94" t="s">
        <v>90</v>
      </c>
      <c r="C8337" s="94" t="s">
        <v>90</v>
      </c>
      <c r="D8337" s="91">
        <v>0</v>
      </c>
    </row>
    <row r="8338" spans="1:4" s="7" customFormat="1">
      <c r="A8338" s="95" t="s">
        <v>90</v>
      </c>
      <c r="B8338" s="94" t="s">
        <v>90</v>
      </c>
      <c r="C8338" s="94" t="s">
        <v>90</v>
      </c>
      <c r="D8338" s="91">
        <v>0</v>
      </c>
    </row>
    <row r="8339" spans="1:4" s="7" customFormat="1">
      <c r="A8339" s="95" t="s">
        <v>90</v>
      </c>
      <c r="B8339" s="94" t="s">
        <v>90</v>
      </c>
      <c r="C8339" s="94" t="s">
        <v>90</v>
      </c>
      <c r="D8339" s="91">
        <v>0</v>
      </c>
    </row>
    <row r="8340" spans="1:4" s="7" customFormat="1">
      <c r="A8340" s="95" t="s">
        <v>90</v>
      </c>
      <c r="B8340" s="94" t="s">
        <v>90</v>
      </c>
      <c r="C8340" s="94" t="s">
        <v>90</v>
      </c>
      <c r="D8340" s="91">
        <v>0</v>
      </c>
    </row>
    <row r="8341" spans="1:4" s="7" customFormat="1">
      <c r="A8341" s="95" t="s">
        <v>90</v>
      </c>
      <c r="B8341" s="94" t="s">
        <v>90</v>
      </c>
      <c r="C8341" s="94" t="s">
        <v>90</v>
      </c>
      <c r="D8341" s="91">
        <v>0</v>
      </c>
    </row>
    <row r="8342" spans="1:4" s="7" customFormat="1">
      <c r="A8342" s="95" t="s">
        <v>90</v>
      </c>
      <c r="B8342" s="94" t="s">
        <v>90</v>
      </c>
      <c r="C8342" s="94" t="s">
        <v>90</v>
      </c>
      <c r="D8342" s="91">
        <v>0</v>
      </c>
    </row>
    <row r="8343" spans="1:4" s="7" customFormat="1">
      <c r="A8343" s="95" t="s">
        <v>90</v>
      </c>
      <c r="B8343" s="94" t="s">
        <v>90</v>
      </c>
      <c r="C8343" s="94" t="s">
        <v>90</v>
      </c>
      <c r="D8343" s="91">
        <v>0</v>
      </c>
    </row>
    <row r="8344" spans="1:4" s="7" customFormat="1">
      <c r="A8344" s="95" t="s">
        <v>90</v>
      </c>
      <c r="B8344" s="94" t="s">
        <v>90</v>
      </c>
      <c r="C8344" s="94" t="s">
        <v>90</v>
      </c>
      <c r="D8344" s="91">
        <v>0</v>
      </c>
    </row>
    <row r="8345" spans="1:4" s="7" customFormat="1">
      <c r="A8345" s="95" t="s">
        <v>90</v>
      </c>
      <c r="B8345" s="94" t="s">
        <v>90</v>
      </c>
      <c r="C8345" s="94" t="s">
        <v>90</v>
      </c>
      <c r="D8345" s="91">
        <v>0</v>
      </c>
    </row>
    <row r="8346" spans="1:4" s="7" customFormat="1">
      <c r="A8346" s="95" t="s">
        <v>90</v>
      </c>
      <c r="B8346" s="94" t="s">
        <v>90</v>
      </c>
      <c r="C8346" s="94" t="s">
        <v>90</v>
      </c>
      <c r="D8346" s="91">
        <v>0</v>
      </c>
    </row>
    <row r="8347" spans="1:4" s="7" customFormat="1">
      <c r="A8347" s="95" t="s">
        <v>90</v>
      </c>
      <c r="B8347" s="94" t="s">
        <v>90</v>
      </c>
      <c r="C8347" s="94" t="s">
        <v>90</v>
      </c>
      <c r="D8347" s="91">
        <v>0</v>
      </c>
    </row>
    <row r="8348" spans="1:4" s="7" customFormat="1">
      <c r="A8348" s="95" t="s">
        <v>90</v>
      </c>
      <c r="B8348" s="94" t="s">
        <v>90</v>
      </c>
      <c r="C8348" s="94" t="s">
        <v>90</v>
      </c>
      <c r="D8348" s="91">
        <v>0</v>
      </c>
    </row>
    <row r="8349" spans="1:4" s="7" customFormat="1">
      <c r="A8349" s="95" t="s">
        <v>90</v>
      </c>
      <c r="B8349" s="94" t="s">
        <v>90</v>
      </c>
      <c r="C8349" s="94" t="s">
        <v>90</v>
      </c>
      <c r="D8349" s="91">
        <v>0</v>
      </c>
    </row>
    <row r="8350" spans="1:4" s="7" customFormat="1">
      <c r="A8350" s="95" t="s">
        <v>90</v>
      </c>
      <c r="B8350" s="94" t="s">
        <v>90</v>
      </c>
      <c r="C8350" s="94" t="s">
        <v>90</v>
      </c>
      <c r="D8350" s="91">
        <v>0</v>
      </c>
    </row>
    <row r="8351" spans="1:4" s="7" customFormat="1">
      <c r="A8351" s="95" t="s">
        <v>90</v>
      </c>
      <c r="B8351" s="94" t="s">
        <v>90</v>
      </c>
      <c r="C8351" s="94" t="s">
        <v>90</v>
      </c>
      <c r="D8351" s="91">
        <v>0</v>
      </c>
    </row>
    <row r="8352" spans="1:4" s="7" customFormat="1">
      <c r="A8352" s="95" t="s">
        <v>90</v>
      </c>
      <c r="B8352" s="94" t="s">
        <v>90</v>
      </c>
      <c r="C8352" s="94" t="s">
        <v>90</v>
      </c>
      <c r="D8352" s="91">
        <v>0</v>
      </c>
    </row>
    <row r="8353" spans="1:4" s="7" customFormat="1">
      <c r="A8353" s="95" t="s">
        <v>90</v>
      </c>
      <c r="B8353" s="94" t="s">
        <v>90</v>
      </c>
      <c r="C8353" s="94" t="s">
        <v>90</v>
      </c>
      <c r="D8353" s="91">
        <v>0</v>
      </c>
    </row>
    <row r="8354" spans="1:4" s="7" customFormat="1">
      <c r="A8354" s="95" t="s">
        <v>90</v>
      </c>
      <c r="B8354" s="94" t="s">
        <v>90</v>
      </c>
      <c r="C8354" s="94" t="s">
        <v>90</v>
      </c>
      <c r="D8354" s="91">
        <v>0</v>
      </c>
    </row>
    <row r="8355" spans="1:4" s="7" customFormat="1">
      <c r="A8355" s="95" t="s">
        <v>90</v>
      </c>
      <c r="B8355" s="94" t="s">
        <v>90</v>
      </c>
      <c r="C8355" s="94" t="s">
        <v>90</v>
      </c>
      <c r="D8355" s="91">
        <v>0</v>
      </c>
    </row>
    <row r="8356" spans="1:4" s="7" customFormat="1">
      <c r="A8356" s="95" t="s">
        <v>90</v>
      </c>
      <c r="B8356" s="94" t="s">
        <v>90</v>
      </c>
      <c r="C8356" s="94" t="s">
        <v>90</v>
      </c>
      <c r="D8356" s="91">
        <v>0</v>
      </c>
    </row>
    <row r="8357" spans="1:4" s="7" customFormat="1">
      <c r="A8357" s="95" t="s">
        <v>90</v>
      </c>
      <c r="B8357" s="94" t="s">
        <v>90</v>
      </c>
      <c r="C8357" s="94" t="s">
        <v>90</v>
      </c>
      <c r="D8357" s="91">
        <v>0</v>
      </c>
    </row>
    <row r="8358" spans="1:4" s="7" customFormat="1">
      <c r="A8358" s="95" t="s">
        <v>90</v>
      </c>
      <c r="B8358" s="94" t="s">
        <v>90</v>
      </c>
      <c r="C8358" s="94" t="s">
        <v>90</v>
      </c>
      <c r="D8358" s="91">
        <v>0</v>
      </c>
    </row>
    <row r="8359" spans="1:4" s="7" customFormat="1">
      <c r="A8359" s="95" t="s">
        <v>90</v>
      </c>
      <c r="B8359" s="94" t="s">
        <v>90</v>
      </c>
      <c r="C8359" s="94" t="s">
        <v>90</v>
      </c>
      <c r="D8359" s="91">
        <v>0</v>
      </c>
    </row>
    <row r="8360" spans="1:4" s="7" customFormat="1">
      <c r="A8360" s="95" t="s">
        <v>90</v>
      </c>
      <c r="B8360" s="94" t="s">
        <v>90</v>
      </c>
      <c r="C8360" s="94" t="s">
        <v>90</v>
      </c>
      <c r="D8360" s="91">
        <v>0</v>
      </c>
    </row>
    <row r="8361" spans="1:4" s="7" customFormat="1">
      <c r="A8361" s="95" t="s">
        <v>90</v>
      </c>
      <c r="B8361" s="94" t="s">
        <v>90</v>
      </c>
      <c r="C8361" s="94" t="s">
        <v>90</v>
      </c>
      <c r="D8361" s="91">
        <v>0</v>
      </c>
    </row>
    <row r="8362" spans="1:4" s="7" customFormat="1">
      <c r="A8362" s="95" t="s">
        <v>90</v>
      </c>
      <c r="B8362" s="94" t="s">
        <v>90</v>
      </c>
      <c r="C8362" s="94" t="s">
        <v>90</v>
      </c>
      <c r="D8362" s="91">
        <v>0</v>
      </c>
    </row>
    <row r="8363" spans="1:4" s="7" customFormat="1">
      <c r="A8363" s="95" t="s">
        <v>90</v>
      </c>
      <c r="B8363" s="94" t="s">
        <v>90</v>
      </c>
      <c r="C8363" s="94" t="s">
        <v>90</v>
      </c>
      <c r="D8363" s="91">
        <v>0</v>
      </c>
    </row>
    <row r="8364" spans="1:4" s="7" customFormat="1">
      <c r="A8364" s="95" t="s">
        <v>90</v>
      </c>
      <c r="B8364" s="94" t="s">
        <v>90</v>
      </c>
      <c r="C8364" s="94" t="s">
        <v>90</v>
      </c>
      <c r="D8364" s="91">
        <v>0</v>
      </c>
    </row>
    <row r="8365" spans="1:4" s="7" customFormat="1">
      <c r="A8365" s="95" t="s">
        <v>90</v>
      </c>
      <c r="B8365" s="94" t="s">
        <v>90</v>
      </c>
      <c r="C8365" s="94" t="s">
        <v>90</v>
      </c>
      <c r="D8365" s="91">
        <v>0</v>
      </c>
    </row>
    <row r="8366" spans="1:4" s="7" customFormat="1">
      <c r="A8366" s="95" t="s">
        <v>90</v>
      </c>
      <c r="B8366" s="94" t="s">
        <v>90</v>
      </c>
      <c r="C8366" s="94" t="s">
        <v>90</v>
      </c>
      <c r="D8366" s="91">
        <v>0</v>
      </c>
    </row>
    <row r="8367" spans="1:4" s="7" customFormat="1">
      <c r="A8367" s="95" t="s">
        <v>90</v>
      </c>
      <c r="B8367" s="94" t="s">
        <v>90</v>
      </c>
      <c r="C8367" s="94" t="s">
        <v>90</v>
      </c>
      <c r="D8367" s="91">
        <v>0</v>
      </c>
    </row>
    <row r="8368" spans="1:4" s="7" customFormat="1">
      <c r="A8368" s="95" t="s">
        <v>90</v>
      </c>
      <c r="B8368" s="94" t="s">
        <v>90</v>
      </c>
      <c r="C8368" s="94" t="s">
        <v>90</v>
      </c>
      <c r="D8368" s="91">
        <v>0</v>
      </c>
    </row>
    <row r="8369" spans="1:4" s="7" customFormat="1">
      <c r="A8369" s="95" t="s">
        <v>90</v>
      </c>
      <c r="B8369" s="94" t="s">
        <v>90</v>
      </c>
      <c r="C8369" s="94" t="s">
        <v>90</v>
      </c>
      <c r="D8369" s="91">
        <v>0</v>
      </c>
    </row>
    <row r="8370" spans="1:4" s="7" customFormat="1">
      <c r="A8370" s="95" t="s">
        <v>90</v>
      </c>
      <c r="B8370" s="94" t="s">
        <v>90</v>
      </c>
      <c r="C8370" s="94" t="s">
        <v>90</v>
      </c>
      <c r="D8370" s="91">
        <v>0</v>
      </c>
    </row>
    <row r="8371" spans="1:4" s="7" customFormat="1">
      <c r="A8371" s="95" t="s">
        <v>90</v>
      </c>
      <c r="B8371" s="94" t="s">
        <v>90</v>
      </c>
      <c r="C8371" s="94" t="s">
        <v>90</v>
      </c>
      <c r="D8371" s="91">
        <v>0</v>
      </c>
    </row>
    <row r="8372" spans="1:4" s="7" customFormat="1">
      <c r="A8372" s="95" t="s">
        <v>90</v>
      </c>
      <c r="B8372" s="94" t="s">
        <v>90</v>
      </c>
      <c r="C8372" s="94" t="s">
        <v>90</v>
      </c>
      <c r="D8372" s="91">
        <v>0</v>
      </c>
    </row>
    <row r="8373" spans="1:4" s="7" customFormat="1">
      <c r="A8373" s="95" t="s">
        <v>90</v>
      </c>
      <c r="B8373" s="94" t="s">
        <v>90</v>
      </c>
      <c r="C8373" s="94" t="s">
        <v>90</v>
      </c>
      <c r="D8373" s="91">
        <v>0</v>
      </c>
    </row>
    <row r="8374" spans="1:4" s="7" customFormat="1">
      <c r="A8374" s="95" t="s">
        <v>90</v>
      </c>
      <c r="B8374" s="94" t="s">
        <v>90</v>
      </c>
      <c r="C8374" s="94" t="s">
        <v>90</v>
      </c>
      <c r="D8374" s="91">
        <v>0</v>
      </c>
    </row>
    <row r="8375" spans="1:4" s="7" customFormat="1">
      <c r="A8375" s="95" t="s">
        <v>90</v>
      </c>
      <c r="B8375" s="94" t="s">
        <v>90</v>
      </c>
      <c r="C8375" s="94" t="s">
        <v>90</v>
      </c>
      <c r="D8375" s="91">
        <v>0</v>
      </c>
    </row>
    <row r="8376" spans="1:4" s="7" customFormat="1">
      <c r="A8376" s="95" t="s">
        <v>90</v>
      </c>
      <c r="B8376" s="94" t="s">
        <v>90</v>
      </c>
      <c r="C8376" s="94" t="s">
        <v>90</v>
      </c>
      <c r="D8376" s="91">
        <v>0</v>
      </c>
    </row>
    <row r="8377" spans="1:4" s="7" customFormat="1">
      <c r="A8377" s="95" t="s">
        <v>90</v>
      </c>
      <c r="B8377" s="94" t="s">
        <v>90</v>
      </c>
      <c r="C8377" s="94" t="s">
        <v>90</v>
      </c>
      <c r="D8377" s="91">
        <v>0</v>
      </c>
    </row>
    <row r="8378" spans="1:4" s="7" customFormat="1">
      <c r="A8378" s="95" t="s">
        <v>90</v>
      </c>
      <c r="B8378" s="94" t="s">
        <v>90</v>
      </c>
      <c r="C8378" s="94" t="s">
        <v>90</v>
      </c>
      <c r="D8378" s="91">
        <v>0</v>
      </c>
    </row>
    <row r="8379" spans="1:4" s="7" customFormat="1">
      <c r="A8379" s="95" t="s">
        <v>90</v>
      </c>
      <c r="B8379" s="94" t="s">
        <v>90</v>
      </c>
      <c r="C8379" s="94" t="s">
        <v>90</v>
      </c>
      <c r="D8379" s="91">
        <v>0</v>
      </c>
    </row>
    <row r="8380" spans="1:4" s="7" customFormat="1">
      <c r="A8380" s="95" t="s">
        <v>90</v>
      </c>
      <c r="B8380" s="94" t="s">
        <v>90</v>
      </c>
      <c r="C8380" s="94" t="s">
        <v>90</v>
      </c>
      <c r="D8380" s="91">
        <v>0</v>
      </c>
    </row>
    <row r="8381" spans="1:4" s="7" customFormat="1">
      <c r="A8381" s="95" t="s">
        <v>90</v>
      </c>
      <c r="B8381" s="94" t="s">
        <v>90</v>
      </c>
      <c r="C8381" s="94" t="s">
        <v>90</v>
      </c>
      <c r="D8381" s="91">
        <v>0</v>
      </c>
    </row>
    <row r="8382" spans="1:4" s="7" customFormat="1">
      <c r="A8382" s="95" t="s">
        <v>90</v>
      </c>
      <c r="B8382" s="94" t="s">
        <v>90</v>
      </c>
      <c r="C8382" s="94" t="s">
        <v>90</v>
      </c>
      <c r="D8382" s="91">
        <v>0</v>
      </c>
    </row>
    <row r="8383" spans="1:4" s="7" customFormat="1">
      <c r="A8383" s="95" t="s">
        <v>90</v>
      </c>
      <c r="B8383" s="94" t="s">
        <v>90</v>
      </c>
      <c r="C8383" s="94" t="s">
        <v>90</v>
      </c>
      <c r="D8383" s="91">
        <v>0</v>
      </c>
    </row>
    <row r="8384" spans="1:4" s="7" customFormat="1">
      <c r="A8384" s="95" t="s">
        <v>90</v>
      </c>
      <c r="B8384" s="94" t="s">
        <v>90</v>
      </c>
      <c r="C8384" s="94" t="s">
        <v>90</v>
      </c>
      <c r="D8384" s="91">
        <v>0</v>
      </c>
    </row>
    <row r="8385" spans="1:4" s="7" customFormat="1">
      <c r="A8385" s="95" t="s">
        <v>90</v>
      </c>
      <c r="B8385" s="94" t="s">
        <v>90</v>
      </c>
      <c r="C8385" s="94" t="s">
        <v>90</v>
      </c>
      <c r="D8385" s="91">
        <v>0</v>
      </c>
    </row>
    <row r="8386" spans="1:4" s="7" customFormat="1">
      <c r="A8386" s="95" t="s">
        <v>90</v>
      </c>
      <c r="B8386" s="94" t="s">
        <v>90</v>
      </c>
      <c r="C8386" s="94" t="s">
        <v>90</v>
      </c>
      <c r="D8386" s="91">
        <v>0</v>
      </c>
    </row>
    <row r="8387" spans="1:4" s="7" customFormat="1">
      <c r="A8387" s="95" t="s">
        <v>90</v>
      </c>
      <c r="B8387" s="94" t="s">
        <v>90</v>
      </c>
      <c r="C8387" s="94" t="s">
        <v>90</v>
      </c>
      <c r="D8387" s="91">
        <v>0</v>
      </c>
    </row>
    <row r="8388" spans="1:4" s="7" customFormat="1">
      <c r="A8388" s="95" t="s">
        <v>90</v>
      </c>
      <c r="B8388" s="94" t="s">
        <v>90</v>
      </c>
      <c r="C8388" s="94" t="s">
        <v>90</v>
      </c>
      <c r="D8388" s="91">
        <v>0</v>
      </c>
    </row>
    <row r="8389" spans="1:4" s="7" customFormat="1">
      <c r="A8389" s="95" t="s">
        <v>90</v>
      </c>
      <c r="B8389" s="94" t="s">
        <v>90</v>
      </c>
      <c r="C8389" s="94" t="s">
        <v>90</v>
      </c>
      <c r="D8389" s="91">
        <v>0</v>
      </c>
    </row>
    <row r="8390" spans="1:4" s="7" customFormat="1">
      <c r="A8390" s="95" t="s">
        <v>90</v>
      </c>
      <c r="B8390" s="94" t="s">
        <v>90</v>
      </c>
      <c r="C8390" s="94" t="s">
        <v>90</v>
      </c>
      <c r="D8390" s="91">
        <v>0</v>
      </c>
    </row>
    <row r="8391" spans="1:4" s="7" customFormat="1">
      <c r="A8391" s="95" t="s">
        <v>90</v>
      </c>
      <c r="B8391" s="94" t="s">
        <v>90</v>
      </c>
      <c r="C8391" s="94" t="s">
        <v>90</v>
      </c>
      <c r="D8391" s="91">
        <v>0</v>
      </c>
    </row>
    <row r="8392" spans="1:4" s="7" customFormat="1">
      <c r="A8392" s="95" t="s">
        <v>90</v>
      </c>
      <c r="B8392" s="94" t="s">
        <v>90</v>
      </c>
      <c r="C8392" s="94" t="s">
        <v>90</v>
      </c>
      <c r="D8392" s="91">
        <v>0</v>
      </c>
    </row>
    <row r="8393" spans="1:4" s="7" customFormat="1">
      <c r="A8393" s="95" t="s">
        <v>90</v>
      </c>
      <c r="B8393" s="94" t="s">
        <v>90</v>
      </c>
      <c r="C8393" s="94" t="s">
        <v>90</v>
      </c>
      <c r="D8393" s="91">
        <v>0</v>
      </c>
    </row>
    <row r="8394" spans="1:4" s="7" customFormat="1">
      <c r="A8394" s="95" t="s">
        <v>90</v>
      </c>
      <c r="B8394" s="94" t="s">
        <v>90</v>
      </c>
      <c r="C8394" s="94" t="s">
        <v>90</v>
      </c>
      <c r="D8394" s="91">
        <v>0</v>
      </c>
    </row>
    <row r="8395" spans="1:4" s="7" customFormat="1">
      <c r="A8395" s="95" t="s">
        <v>90</v>
      </c>
      <c r="B8395" s="94" t="s">
        <v>90</v>
      </c>
      <c r="C8395" s="94" t="s">
        <v>90</v>
      </c>
      <c r="D8395" s="91">
        <v>0</v>
      </c>
    </row>
    <row r="8396" spans="1:4" s="7" customFormat="1">
      <c r="A8396" s="95" t="s">
        <v>90</v>
      </c>
      <c r="B8396" s="94" t="s">
        <v>90</v>
      </c>
      <c r="C8396" s="94" t="s">
        <v>90</v>
      </c>
      <c r="D8396" s="91">
        <v>0</v>
      </c>
    </row>
    <row r="8397" spans="1:4" s="7" customFormat="1">
      <c r="A8397" s="95" t="s">
        <v>90</v>
      </c>
      <c r="B8397" s="94" t="s">
        <v>90</v>
      </c>
      <c r="C8397" s="94" t="s">
        <v>90</v>
      </c>
      <c r="D8397" s="91">
        <v>0</v>
      </c>
    </row>
    <row r="8398" spans="1:4" s="7" customFormat="1">
      <c r="A8398" s="95" t="s">
        <v>90</v>
      </c>
      <c r="B8398" s="94" t="s">
        <v>90</v>
      </c>
      <c r="C8398" s="94" t="s">
        <v>90</v>
      </c>
      <c r="D8398" s="91">
        <v>0</v>
      </c>
    </row>
    <row r="8399" spans="1:4" s="7" customFormat="1">
      <c r="A8399" s="95" t="s">
        <v>90</v>
      </c>
      <c r="B8399" s="94" t="s">
        <v>90</v>
      </c>
      <c r="C8399" s="94" t="s">
        <v>90</v>
      </c>
      <c r="D8399" s="91">
        <v>0</v>
      </c>
    </row>
    <row r="8400" spans="1:4" s="7" customFormat="1">
      <c r="A8400" s="95" t="s">
        <v>90</v>
      </c>
      <c r="B8400" s="94" t="s">
        <v>90</v>
      </c>
      <c r="C8400" s="94" t="s">
        <v>90</v>
      </c>
      <c r="D8400" s="91">
        <v>0</v>
      </c>
    </row>
    <row r="8401" spans="1:4" s="7" customFormat="1">
      <c r="A8401" s="95" t="s">
        <v>90</v>
      </c>
      <c r="B8401" s="94" t="s">
        <v>90</v>
      </c>
      <c r="C8401" s="94" t="s">
        <v>90</v>
      </c>
      <c r="D8401" s="91">
        <v>0</v>
      </c>
    </row>
    <row r="8402" spans="1:4" s="7" customFormat="1">
      <c r="A8402" s="95" t="s">
        <v>90</v>
      </c>
      <c r="B8402" s="94" t="s">
        <v>90</v>
      </c>
      <c r="C8402" s="94" t="s">
        <v>90</v>
      </c>
      <c r="D8402" s="91">
        <v>0</v>
      </c>
    </row>
    <row r="8403" spans="1:4" s="7" customFormat="1">
      <c r="A8403" s="95" t="s">
        <v>90</v>
      </c>
      <c r="B8403" s="94" t="s">
        <v>90</v>
      </c>
      <c r="C8403" s="94" t="s">
        <v>90</v>
      </c>
      <c r="D8403" s="91">
        <v>0</v>
      </c>
    </row>
    <row r="8404" spans="1:4" s="7" customFormat="1">
      <c r="A8404" s="95" t="s">
        <v>90</v>
      </c>
      <c r="B8404" s="94" t="s">
        <v>90</v>
      </c>
      <c r="C8404" s="94" t="s">
        <v>90</v>
      </c>
      <c r="D8404" s="91">
        <v>0</v>
      </c>
    </row>
    <row r="8405" spans="1:4" s="7" customFormat="1">
      <c r="A8405" s="95" t="s">
        <v>90</v>
      </c>
      <c r="B8405" s="94" t="s">
        <v>90</v>
      </c>
      <c r="C8405" s="94" t="s">
        <v>90</v>
      </c>
      <c r="D8405" s="91">
        <v>0</v>
      </c>
    </row>
    <row r="8406" spans="1:4" s="7" customFormat="1">
      <c r="A8406" s="95" t="s">
        <v>90</v>
      </c>
      <c r="B8406" s="94" t="s">
        <v>90</v>
      </c>
      <c r="C8406" s="94" t="s">
        <v>90</v>
      </c>
      <c r="D8406" s="91">
        <v>0</v>
      </c>
    </row>
    <row r="8407" spans="1:4" s="7" customFormat="1">
      <c r="A8407" s="95" t="s">
        <v>90</v>
      </c>
      <c r="B8407" s="94" t="s">
        <v>90</v>
      </c>
      <c r="C8407" s="94" t="s">
        <v>90</v>
      </c>
      <c r="D8407" s="91">
        <v>0</v>
      </c>
    </row>
    <row r="8408" spans="1:4" s="7" customFormat="1">
      <c r="A8408" s="95" t="s">
        <v>90</v>
      </c>
      <c r="B8408" s="94" t="s">
        <v>90</v>
      </c>
      <c r="C8408" s="94" t="s">
        <v>90</v>
      </c>
      <c r="D8408" s="91">
        <v>0</v>
      </c>
    </row>
    <row r="8409" spans="1:4" s="7" customFormat="1">
      <c r="A8409" s="95" t="s">
        <v>90</v>
      </c>
      <c r="B8409" s="94" t="s">
        <v>90</v>
      </c>
      <c r="C8409" s="94" t="s">
        <v>90</v>
      </c>
      <c r="D8409" s="91">
        <v>0</v>
      </c>
    </row>
    <row r="8410" spans="1:4" s="7" customFormat="1">
      <c r="A8410" s="95" t="s">
        <v>90</v>
      </c>
      <c r="B8410" s="94" t="s">
        <v>90</v>
      </c>
      <c r="C8410" s="94" t="s">
        <v>90</v>
      </c>
      <c r="D8410" s="91">
        <v>0</v>
      </c>
    </row>
    <row r="8411" spans="1:4" s="7" customFormat="1">
      <c r="A8411" s="95" t="s">
        <v>90</v>
      </c>
      <c r="B8411" s="94" t="s">
        <v>90</v>
      </c>
      <c r="C8411" s="94" t="s">
        <v>90</v>
      </c>
      <c r="D8411" s="91">
        <v>0</v>
      </c>
    </row>
    <row r="8412" spans="1:4" s="7" customFormat="1">
      <c r="A8412" s="95" t="s">
        <v>90</v>
      </c>
      <c r="B8412" s="94" t="s">
        <v>90</v>
      </c>
      <c r="C8412" s="94" t="s">
        <v>90</v>
      </c>
      <c r="D8412" s="91">
        <v>0</v>
      </c>
    </row>
    <row r="8413" spans="1:4" s="7" customFormat="1">
      <c r="A8413" s="95" t="s">
        <v>90</v>
      </c>
      <c r="B8413" s="94" t="s">
        <v>90</v>
      </c>
      <c r="C8413" s="94" t="s">
        <v>90</v>
      </c>
      <c r="D8413" s="91">
        <v>0</v>
      </c>
    </row>
    <row r="8414" spans="1:4" s="7" customFormat="1">
      <c r="A8414" s="95" t="s">
        <v>90</v>
      </c>
      <c r="B8414" s="94" t="s">
        <v>90</v>
      </c>
      <c r="C8414" s="94" t="s">
        <v>90</v>
      </c>
      <c r="D8414" s="91">
        <v>0</v>
      </c>
    </row>
    <row r="8415" spans="1:4" s="7" customFormat="1">
      <c r="A8415" s="95" t="s">
        <v>90</v>
      </c>
      <c r="B8415" s="94" t="s">
        <v>90</v>
      </c>
      <c r="C8415" s="94" t="s">
        <v>90</v>
      </c>
      <c r="D8415" s="91">
        <v>0</v>
      </c>
    </row>
    <row r="8416" spans="1:4" s="7" customFormat="1">
      <c r="A8416" s="95" t="s">
        <v>90</v>
      </c>
      <c r="B8416" s="94" t="s">
        <v>90</v>
      </c>
      <c r="C8416" s="94" t="s">
        <v>90</v>
      </c>
      <c r="D8416" s="91">
        <v>0</v>
      </c>
    </row>
    <row r="8417" spans="1:4" s="7" customFormat="1">
      <c r="A8417" s="95" t="s">
        <v>90</v>
      </c>
      <c r="B8417" s="94" t="s">
        <v>90</v>
      </c>
      <c r="C8417" s="94" t="s">
        <v>90</v>
      </c>
      <c r="D8417" s="91">
        <v>0</v>
      </c>
    </row>
    <row r="8418" spans="1:4" s="7" customFormat="1">
      <c r="A8418" s="95" t="s">
        <v>90</v>
      </c>
      <c r="B8418" s="94" t="s">
        <v>90</v>
      </c>
      <c r="C8418" s="94" t="s">
        <v>90</v>
      </c>
      <c r="D8418" s="91">
        <v>0</v>
      </c>
    </row>
    <row r="8419" spans="1:4" s="7" customFormat="1">
      <c r="A8419" s="95" t="s">
        <v>90</v>
      </c>
      <c r="B8419" s="94" t="s">
        <v>90</v>
      </c>
      <c r="C8419" s="94" t="s">
        <v>90</v>
      </c>
      <c r="D8419" s="91">
        <v>0</v>
      </c>
    </row>
    <row r="8420" spans="1:4" s="7" customFormat="1">
      <c r="A8420" s="95" t="s">
        <v>90</v>
      </c>
      <c r="B8420" s="94" t="s">
        <v>90</v>
      </c>
      <c r="C8420" s="94" t="s">
        <v>90</v>
      </c>
      <c r="D8420" s="91">
        <v>0</v>
      </c>
    </row>
    <row r="8421" spans="1:4" s="7" customFormat="1">
      <c r="A8421" s="95" t="s">
        <v>90</v>
      </c>
      <c r="B8421" s="94" t="s">
        <v>90</v>
      </c>
      <c r="C8421" s="94" t="s">
        <v>90</v>
      </c>
      <c r="D8421" s="91">
        <v>0</v>
      </c>
    </row>
    <row r="8422" spans="1:4" s="7" customFormat="1">
      <c r="A8422" s="95" t="s">
        <v>90</v>
      </c>
      <c r="B8422" s="94" t="s">
        <v>90</v>
      </c>
      <c r="C8422" s="94" t="s">
        <v>90</v>
      </c>
      <c r="D8422" s="91">
        <v>0</v>
      </c>
    </row>
    <row r="8423" spans="1:4" s="7" customFormat="1">
      <c r="A8423" s="95" t="s">
        <v>90</v>
      </c>
      <c r="B8423" s="94" t="s">
        <v>90</v>
      </c>
      <c r="C8423" s="94" t="s">
        <v>90</v>
      </c>
      <c r="D8423" s="91">
        <v>0</v>
      </c>
    </row>
    <row r="8424" spans="1:4" s="7" customFormat="1">
      <c r="A8424" s="95" t="s">
        <v>90</v>
      </c>
      <c r="B8424" s="94" t="s">
        <v>90</v>
      </c>
      <c r="C8424" s="94" t="s">
        <v>90</v>
      </c>
      <c r="D8424" s="91">
        <v>0</v>
      </c>
    </row>
    <row r="8425" spans="1:4" s="7" customFormat="1">
      <c r="A8425" s="95" t="s">
        <v>90</v>
      </c>
      <c r="B8425" s="94" t="s">
        <v>90</v>
      </c>
      <c r="C8425" s="94" t="s">
        <v>90</v>
      </c>
      <c r="D8425" s="91">
        <v>0</v>
      </c>
    </row>
    <row r="8426" spans="1:4" s="7" customFormat="1">
      <c r="A8426" s="95" t="s">
        <v>90</v>
      </c>
      <c r="B8426" s="94" t="s">
        <v>90</v>
      </c>
      <c r="C8426" s="94" t="s">
        <v>90</v>
      </c>
      <c r="D8426" s="91">
        <v>0</v>
      </c>
    </row>
    <row r="8427" spans="1:4" s="7" customFormat="1">
      <c r="A8427" s="95" t="s">
        <v>90</v>
      </c>
      <c r="B8427" s="94" t="s">
        <v>90</v>
      </c>
      <c r="C8427" s="94" t="s">
        <v>90</v>
      </c>
      <c r="D8427" s="91">
        <v>0</v>
      </c>
    </row>
    <row r="8428" spans="1:4" s="7" customFormat="1">
      <c r="A8428" s="95" t="s">
        <v>90</v>
      </c>
      <c r="B8428" s="94" t="s">
        <v>90</v>
      </c>
      <c r="C8428" s="94" t="s">
        <v>90</v>
      </c>
      <c r="D8428" s="91">
        <v>0</v>
      </c>
    </row>
    <row r="8429" spans="1:4" s="7" customFormat="1">
      <c r="A8429" s="95" t="s">
        <v>90</v>
      </c>
      <c r="B8429" s="94" t="s">
        <v>90</v>
      </c>
      <c r="C8429" s="94" t="s">
        <v>90</v>
      </c>
      <c r="D8429" s="91">
        <v>0</v>
      </c>
    </row>
    <row r="8430" spans="1:4" s="7" customFormat="1">
      <c r="A8430" s="95" t="s">
        <v>90</v>
      </c>
      <c r="B8430" s="94" t="s">
        <v>90</v>
      </c>
      <c r="C8430" s="94" t="s">
        <v>90</v>
      </c>
      <c r="D8430" s="91">
        <v>0</v>
      </c>
    </row>
    <row r="8431" spans="1:4" s="7" customFormat="1">
      <c r="A8431" s="95" t="s">
        <v>90</v>
      </c>
      <c r="B8431" s="94" t="s">
        <v>90</v>
      </c>
      <c r="C8431" s="94" t="s">
        <v>90</v>
      </c>
      <c r="D8431" s="91">
        <v>0</v>
      </c>
    </row>
    <row r="8432" spans="1:4" s="7" customFormat="1">
      <c r="A8432" s="95" t="s">
        <v>90</v>
      </c>
      <c r="B8432" s="94" t="s">
        <v>90</v>
      </c>
      <c r="C8432" s="94" t="s">
        <v>90</v>
      </c>
      <c r="D8432" s="91">
        <v>0</v>
      </c>
    </row>
    <row r="8433" spans="1:4" s="7" customFormat="1">
      <c r="A8433" s="95" t="s">
        <v>90</v>
      </c>
      <c r="B8433" s="94" t="s">
        <v>90</v>
      </c>
      <c r="C8433" s="94" t="s">
        <v>90</v>
      </c>
      <c r="D8433" s="91">
        <v>0</v>
      </c>
    </row>
    <row r="8434" spans="1:4" s="7" customFormat="1">
      <c r="A8434" s="95" t="s">
        <v>90</v>
      </c>
      <c r="B8434" s="94" t="s">
        <v>90</v>
      </c>
      <c r="C8434" s="94" t="s">
        <v>90</v>
      </c>
      <c r="D8434" s="91">
        <v>0</v>
      </c>
    </row>
    <row r="8435" spans="1:4" s="7" customFormat="1">
      <c r="A8435" s="95" t="s">
        <v>90</v>
      </c>
      <c r="B8435" s="94" t="s">
        <v>90</v>
      </c>
      <c r="C8435" s="94" t="s">
        <v>90</v>
      </c>
      <c r="D8435" s="91">
        <v>0</v>
      </c>
    </row>
    <row r="8436" spans="1:4" s="7" customFormat="1">
      <c r="A8436" s="95" t="s">
        <v>90</v>
      </c>
      <c r="B8436" s="94" t="s">
        <v>90</v>
      </c>
      <c r="C8436" s="94" t="s">
        <v>90</v>
      </c>
      <c r="D8436" s="91">
        <v>0</v>
      </c>
    </row>
    <row r="8437" spans="1:4" s="7" customFormat="1">
      <c r="A8437" s="95" t="s">
        <v>90</v>
      </c>
      <c r="B8437" s="94" t="s">
        <v>90</v>
      </c>
      <c r="C8437" s="94" t="s">
        <v>90</v>
      </c>
      <c r="D8437" s="91">
        <v>0</v>
      </c>
    </row>
    <row r="8438" spans="1:4" s="7" customFormat="1">
      <c r="A8438" s="95" t="s">
        <v>90</v>
      </c>
      <c r="B8438" s="94" t="s">
        <v>90</v>
      </c>
      <c r="C8438" s="94" t="s">
        <v>90</v>
      </c>
      <c r="D8438" s="91">
        <v>0</v>
      </c>
    </row>
    <row r="8439" spans="1:4" s="7" customFormat="1">
      <c r="A8439" s="95" t="s">
        <v>90</v>
      </c>
      <c r="B8439" s="94" t="s">
        <v>90</v>
      </c>
      <c r="C8439" s="94" t="s">
        <v>90</v>
      </c>
      <c r="D8439" s="91">
        <v>0</v>
      </c>
    </row>
    <row r="8440" spans="1:4" s="7" customFormat="1">
      <c r="A8440" s="95" t="s">
        <v>90</v>
      </c>
      <c r="B8440" s="94" t="s">
        <v>90</v>
      </c>
      <c r="C8440" s="94" t="s">
        <v>90</v>
      </c>
      <c r="D8440" s="91">
        <v>0</v>
      </c>
    </row>
    <row r="8441" spans="1:4" s="7" customFormat="1">
      <c r="A8441" s="95" t="s">
        <v>90</v>
      </c>
      <c r="B8441" s="94" t="s">
        <v>90</v>
      </c>
      <c r="C8441" s="94" t="s">
        <v>90</v>
      </c>
      <c r="D8441" s="91">
        <v>0</v>
      </c>
    </row>
    <row r="8442" spans="1:4" s="7" customFormat="1">
      <c r="A8442" s="95" t="s">
        <v>90</v>
      </c>
      <c r="B8442" s="94" t="s">
        <v>90</v>
      </c>
      <c r="C8442" s="94" t="s">
        <v>90</v>
      </c>
      <c r="D8442" s="91">
        <v>0</v>
      </c>
    </row>
    <row r="8443" spans="1:4" s="7" customFormat="1">
      <c r="A8443" s="95" t="s">
        <v>90</v>
      </c>
      <c r="B8443" s="94" t="s">
        <v>90</v>
      </c>
      <c r="C8443" s="94" t="s">
        <v>90</v>
      </c>
      <c r="D8443" s="91">
        <v>0</v>
      </c>
    </row>
    <row r="8444" spans="1:4" s="7" customFormat="1">
      <c r="A8444" s="95" t="s">
        <v>90</v>
      </c>
      <c r="B8444" s="94" t="s">
        <v>90</v>
      </c>
      <c r="C8444" s="94" t="s">
        <v>90</v>
      </c>
      <c r="D8444" s="91">
        <v>0</v>
      </c>
    </row>
    <row r="8445" spans="1:4" s="7" customFormat="1">
      <c r="A8445" s="95" t="s">
        <v>90</v>
      </c>
      <c r="B8445" s="94" t="s">
        <v>90</v>
      </c>
      <c r="C8445" s="94" t="s">
        <v>90</v>
      </c>
      <c r="D8445" s="91">
        <v>0</v>
      </c>
    </row>
    <row r="8446" spans="1:4" s="7" customFormat="1">
      <c r="A8446" s="95" t="s">
        <v>90</v>
      </c>
      <c r="B8446" s="94" t="s">
        <v>90</v>
      </c>
      <c r="C8446" s="94" t="s">
        <v>90</v>
      </c>
      <c r="D8446" s="91">
        <v>0</v>
      </c>
    </row>
    <row r="8447" spans="1:4" s="7" customFormat="1">
      <c r="A8447" s="95" t="s">
        <v>90</v>
      </c>
      <c r="B8447" s="94" t="s">
        <v>90</v>
      </c>
      <c r="C8447" s="94" t="s">
        <v>90</v>
      </c>
      <c r="D8447" s="91">
        <v>0</v>
      </c>
    </row>
    <row r="8448" spans="1:4" s="7" customFormat="1">
      <c r="A8448" s="95" t="s">
        <v>90</v>
      </c>
      <c r="B8448" s="94" t="s">
        <v>90</v>
      </c>
      <c r="C8448" s="94" t="s">
        <v>90</v>
      </c>
      <c r="D8448" s="91">
        <v>0</v>
      </c>
    </row>
    <row r="8449" spans="1:4" s="7" customFormat="1">
      <c r="A8449" s="95" t="s">
        <v>90</v>
      </c>
      <c r="B8449" s="94" t="s">
        <v>90</v>
      </c>
      <c r="C8449" s="94" t="s">
        <v>90</v>
      </c>
      <c r="D8449" s="91">
        <v>0</v>
      </c>
    </row>
    <row r="8450" spans="1:4" s="7" customFormat="1">
      <c r="A8450" s="95" t="s">
        <v>90</v>
      </c>
      <c r="B8450" s="94" t="s">
        <v>90</v>
      </c>
      <c r="C8450" s="94" t="s">
        <v>90</v>
      </c>
      <c r="D8450" s="91">
        <v>0</v>
      </c>
    </row>
    <row r="8451" spans="1:4" s="7" customFormat="1">
      <c r="A8451" s="95" t="s">
        <v>90</v>
      </c>
      <c r="B8451" s="94" t="s">
        <v>90</v>
      </c>
      <c r="C8451" s="94" t="s">
        <v>90</v>
      </c>
      <c r="D8451" s="91">
        <v>0</v>
      </c>
    </row>
    <row r="8452" spans="1:4" s="7" customFormat="1">
      <c r="A8452" s="95" t="s">
        <v>90</v>
      </c>
      <c r="B8452" s="94" t="s">
        <v>90</v>
      </c>
      <c r="C8452" s="94" t="s">
        <v>90</v>
      </c>
      <c r="D8452" s="91">
        <v>0</v>
      </c>
    </row>
    <row r="8453" spans="1:4" s="7" customFormat="1">
      <c r="A8453" s="95" t="s">
        <v>90</v>
      </c>
      <c r="B8453" s="94" t="s">
        <v>90</v>
      </c>
      <c r="C8453" s="94" t="s">
        <v>90</v>
      </c>
      <c r="D8453" s="91">
        <v>0</v>
      </c>
    </row>
    <row r="8454" spans="1:4" s="7" customFormat="1">
      <c r="A8454" s="95" t="s">
        <v>90</v>
      </c>
      <c r="B8454" s="94" t="s">
        <v>90</v>
      </c>
      <c r="C8454" s="94" t="s">
        <v>90</v>
      </c>
      <c r="D8454" s="91">
        <v>0</v>
      </c>
    </row>
    <row r="8455" spans="1:4" s="7" customFormat="1">
      <c r="A8455" s="95" t="s">
        <v>90</v>
      </c>
      <c r="B8455" s="94" t="s">
        <v>90</v>
      </c>
      <c r="C8455" s="94" t="s">
        <v>90</v>
      </c>
      <c r="D8455" s="91">
        <v>0</v>
      </c>
    </row>
    <row r="8456" spans="1:4" s="7" customFormat="1">
      <c r="A8456" s="95" t="s">
        <v>90</v>
      </c>
      <c r="B8456" s="94" t="s">
        <v>90</v>
      </c>
      <c r="C8456" s="94" t="s">
        <v>90</v>
      </c>
      <c r="D8456" s="91">
        <v>0</v>
      </c>
    </row>
    <row r="8457" spans="1:4" s="7" customFormat="1">
      <c r="A8457" s="95" t="s">
        <v>90</v>
      </c>
      <c r="B8457" s="94" t="s">
        <v>90</v>
      </c>
      <c r="C8457" s="94" t="s">
        <v>90</v>
      </c>
      <c r="D8457" s="91">
        <v>0</v>
      </c>
    </row>
    <row r="8458" spans="1:4" s="7" customFormat="1">
      <c r="A8458" s="95" t="s">
        <v>90</v>
      </c>
      <c r="B8458" s="94" t="s">
        <v>90</v>
      </c>
      <c r="C8458" s="94" t="s">
        <v>90</v>
      </c>
      <c r="D8458" s="91">
        <v>0</v>
      </c>
    </row>
    <row r="8459" spans="1:4" s="7" customFormat="1">
      <c r="A8459" s="95" t="s">
        <v>90</v>
      </c>
      <c r="B8459" s="94" t="s">
        <v>90</v>
      </c>
      <c r="C8459" s="94" t="s">
        <v>90</v>
      </c>
      <c r="D8459" s="91">
        <v>0</v>
      </c>
    </row>
    <row r="8460" spans="1:4" s="7" customFormat="1">
      <c r="A8460" s="95" t="s">
        <v>90</v>
      </c>
      <c r="B8460" s="94" t="s">
        <v>90</v>
      </c>
      <c r="C8460" s="94" t="s">
        <v>90</v>
      </c>
      <c r="D8460" s="91">
        <v>0</v>
      </c>
    </row>
    <row r="8461" spans="1:4" s="7" customFormat="1">
      <c r="A8461" s="95" t="s">
        <v>90</v>
      </c>
      <c r="B8461" s="94" t="s">
        <v>90</v>
      </c>
      <c r="C8461" s="94" t="s">
        <v>90</v>
      </c>
      <c r="D8461" s="91">
        <v>0</v>
      </c>
    </row>
    <row r="8462" spans="1:4" s="7" customFormat="1">
      <c r="A8462" s="95" t="s">
        <v>90</v>
      </c>
      <c r="B8462" s="94" t="s">
        <v>90</v>
      </c>
      <c r="C8462" s="94" t="s">
        <v>90</v>
      </c>
      <c r="D8462" s="91">
        <v>0</v>
      </c>
    </row>
    <row r="8463" spans="1:4" s="7" customFormat="1">
      <c r="A8463" s="95" t="s">
        <v>90</v>
      </c>
      <c r="B8463" s="94" t="s">
        <v>90</v>
      </c>
      <c r="C8463" s="94" t="s">
        <v>90</v>
      </c>
      <c r="D8463" s="91">
        <v>0</v>
      </c>
    </row>
    <row r="8464" spans="1:4" s="7" customFormat="1">
      <c r="A8464" s="95" t="s">
        <v>90</v>
      </c>
      <c r="B8464" s="94" t="s">
        <v>90</v>
      </c>
      <c r="C8464" s="94" t="s">
        <v>90</v>
      </c>
      <c r="D8464" s="91">
        <v>0</v>
      </c>
    </row>
    <row r="8465" spans="1:4" s="7" customFormat="1">
      <c r="A8465" s="95" t="s">
        <v>90</v>
      </c>
      <c r="B8465" s="94" t="s">
        <v>90</v>
      </c>
      <c r="C8465" s="94" t="s">
        <v>90</v>
      </c>
      <c r="D8465" s="91">
        <v>0</v>
      </c>
    </row>
    <row r="8466" spans="1:4" s="7" customFormat="1">
      <c r="A8466" s="95" t="s">
        <v>90</v>
      </c>
      <c r="B8466" s="94" t="s">
        <v>90</v>
      </c>
      <c r="C8466" s="94" t="s">
        <v>90</v>
      </c>
      <c r="D8466" s="91">
        <v>0</v>
      </c>
    </row>
    <row r="8467" spans="1:4" s="7" customFormat="1">
      <c r="A8467" s="95" t="s">
        <v>90</v>
      </c>
      <c r="B8467" s="94" t="s">
        <v>90</v>
      </c>
      <c r="C8467" s="94" t="s">
        <v>90</v>
      </c>
      <c r="D8467" s="91">
        <v>0</v>
      </c>
    </row>
    <row r="8468" spans="1:4" s="7" customFormat="1">
      <c r="A8468" s="95" t="s">
        <v>90</v>
      </c>
      <c r="B8468" s="94" t="s">
        <v>90</v>
      </c>
      <c r="C8468" s="94" t="s">
        <v>90</v>
      </c>
      <c r="D8468" s="91">
        <v>0</v>
      </c>
    </row>
    <row r="8469" spans="1:4" s="7" customFormat="1">
      <c r="A8469" s="95" t="s">
        <v>90</v>
      </c>
      <c r="B8469" s="94" t="s">
        <v>90</v>
      </c>
      <c r="C8469" s="94" t="s">
        <v>90</v>
      </c>
      <c r="D8469" s="91">
        <v>0</v>
      </c>
    </row>
    <row r="8470" spans="1:4" s="7" customFormat="1">
      <c r="A8470" s="95" t="s">
        <v>90</v>
      </c>
      <c r="B8470" s="94" t="s">
        <v>90</v>
      </c>
      <c r="C8470" s="94" t="s">
        <v>90</v>
      </c>
      <c r="D8470" s="91">
        <v>0</v>
      </c>
    </row>
    <row r="8471" spans="1:4" s="7" customFormat="1">
      <c r="A8471" s="95" t="s">
        <v>90</v>
      </c>
      <c r="B8471" s="94" t="s">
        <v>90</v>
      </c>
      <c r="C8471" s="94" t="s">
        <v>90</v>
      </c>
      <c r="D8471" s="91">
        <v>0</v>
      </c>
    </row>
    <row r="8472" spans="1:4" s="7" customFormat="1">
      <c r="A8472" s="95" t="s">
        <v>90</v>
      </c>
      <c r="B8472" s="94" t="s">
        <v>90</v>
      </c>
      <c r="C8472" s="94" t="s">
        <v>90</v>
      </c>
      <c r="D8472" s="91">
        <v>0</v>
      </c>
    </row>
    <row r="8473" spans="1:4" s="7" customFormat="1">
      <c r="A8473" s="95" t="s">
        <v>90</v>
      </c>
      <c r="B8473" s="94" t="s">
        <v>90</v>
      </c>
      <c r="C8473" s="94" t="s">
        <v>90</v>
      </c>
      <c r="D8473" s="91">
        <v>0</v>
      </c>
    </row>
    <row r="8474" spans="1:4" s="7" customFormat="1">
      <c r="A8474" s="95" t="s">
        <v>90</v>
      </c>
      <c r="B8474" s="94" t="s">
        <v>90</v>
      </c>
      <c r="C8474" s="94" t="s">
        <v>90</v>
      </c>
      <c r="D8474" s="91">
        <v>0</v>
      </c>
    </row>
    <row r="8475" spans="1:4" s="7" customFormat="1">
      <c r="A8475" s="95" t="s">
        <v>90</v>
      </c>
      <c r="B8475" s="94" t="s">
        <v>90</v>
      </c>
      <c r="C8475" s="94" t="s">
        <v>90</v>
      </c>
      <c r="D8475" s="91">
        <v>0</v>
      </c>
    </row>
    <row r="8476" spans="1:4" s="7" customFormat="1">
      <c r="A8476" s="95" t="s">
        <v>90</v>
      </c>
      <c r="B8476" s="94" t="s">
        <v>90</v>
      </c>
      <c r="C8476" s="94" t="s">
        <v>90</v>
      </c>
      <c r="D8476" s="91">
        <v>0</v>
      </c>
    </row>
    <row r="8477" spans="1:4" s="7" customFormat="1">
      <c r="A8477" s="95" t="s">
        <v>90</v>
      </c>
      <c r="B8477" s="94" t="s">
        <v>90</v>
      </c>
      <c r="C8477" s="94" t="s">
        <v>90</v>
      </c>
      <c r="D8477" s="91">
        <v>0</v>
      </c>
    </row>
    <row r="8478" spans="1:4" s="7" customFormat="1">
      <c r="A8478" s="95" t="s">
        <v>90</v>
      </c>
      <c r="B8478" s="94" t="s">
        <v>90</v>
      </c>
      <c r="C8478" s="94" t="s">
        <v>90</v>
      </c>
      <c r="D8478" s="91">
        <v>0</v>
      </c>
    </row>
    <row r="8479" spans="1:4" s="7" customFormat="1">
      <c r="A8479" s="95" t="s">
        <v>90</v>
      </c>
      <c r="B8479" s="94" t="s">
        <v>90</v>
      </c>
      <c r="C8479" s="94" t="s">
        <v>90</v>
      </c>
      <c r="D8479" s="91">
        <v>0</v>
      </c>
    </row>
    <row r="8480" spans="1:4" s="7" customFormat="1">
      <c r="A8480" s="95" t="s">
        <v>90</v>
      </c>
      <c r="B8480" s="94" t="s">
        <v>90</v>
      </c>
      <c r="C8480" s="94" t="s">
        <v>90</v>
      </c>
      <c r="D8480" s="91">
        <v>0</v>
      </c>
    </row>
    <row r="8481" spans="1:4" s="7" customFormat="1">
      <c r="A8481" s="95" t="s">
        <v>90</v>
      </c>
      <c r="B8481" s="94" t="s">
        <v>90</v>
      </c>
      <c r="C8481" s="94" t="s">
        <v>90</v>
      </c>
      <c r="D8481" s="91">
        <v>0</v>
      </c>
    </row>
    <row r="8482" spans="1:4" s="7" customFormat="1">
      <c r="A8482" s="95" t="s">
        <v>90</v>
      </c>
      <c r="B8482" s="94" t="s">
        <v>90</v>
      </c>
      <c r="C8482" s="94" t="s">
        <v>90</v>
      </c>
      <c r="D8482" s="91">
        <v>0</v>
      </c>
    </row>
    <row r="8483" spans="1:4" s="7" customFormat="1">
      <c r="A8483" s="95" t="s">
        <v>90</v>
      </c>
      <c r="B8483" s="94" t="s">
        <v>90</v>
      </c>
      <c r="C8483" s="94" t="s">
        <v>90</v>
      </c>
      <c r="D8483" s="91">
        <v>0</v>
      </c>
    </row>
    <row r="8484" spans="1:4" s="7" customFormat="1">
      <c r="A8484" s="95" t="s">
        <v>90</v>
      </c>
      <c r="B8484" s="94" t="s">
        <v>90</v>
      </c>
      <c r="C8484" s="94" t="s">
        <v>90</v>
      </c>
      <c r="D8484" s="91">
        <v>0</v>
      </c>
    </row>
    <row r="8485" spans="1:4" s="7" customFormat="1">
      <c r="A8485" s="95" t="s">
        <v>90</v>
      </c>
      <c r="B8485" s="94" t="s">
        <v>90</v>
      </c>
      <c r="C8485" s="94" t="s">
        <v>90</v>
      </c>
      <c r="D8485" s="91">
        <v>0</v>
      </c>
    </row>
    <row r="8486" spans="1:4" s="7" customFormat="1">
      <c r="A8486" s="95" t="s">
        <v>90</v>
      </c>
      <c r="B8486" s="94" t="s">
        <v>90</v>
      </c>
      <c r="C8486" s="94" t="s">
        <v>90</v>
      </c>
      <c r="D8486" s="91">
        <v>0</v>
      </c>
    </row>
    <row r="8487" spans="1:4" s="7" customFormat="1">
      <c r="A8487" s="95" t="s">
        <v>90</v>
      </c>
      <c r="B8487" s="94" t="s">
        <v>90</v>
      </c>
      <c r="C8487" s="94" t="s">
        <v>90</v>
      </c>
      <c r="D8487" s="91">
        <v>0</v>
      </c>
    </row>
    <row r="8488" spans="1:4" s="7" customFormat="1">
      <c r="A8488" s="95" t="s">
        <v>90</v>
      </c>
      <c r="B8488" s="94" t="s">
        <v>90</v>
      </c>
      <c r="C8488" s="94" t="s">
        <v>90</v>
      </c>
      <c r="D8488" s="91">
        <v>0</v>
      </c>
    </row>
    <row r="8489" spans="1:4" s="7" customFormat="1">
      <c r="A8489" s="95" t="s">
        <v>90</v>
      </c>
      <c r="B8489" s="94" t="s">
        <v>90</v>
      </c>
      <c r="C8489" s="94" t="s">
        <v>90</v>
      </c>
      <c r="D8489" s="91">
        <v>0</v>
      </c>
    </row>
    <row r="8490" spans="1:4" s="7" customFormat="1">
      <c r="A8490" s="95" t="s">
        <v>90</v>
      </c>
      <c r="B8490" s="94" t="s">
        <v>90</v>
      </c>
      <c r="C8490" s="94" t="s">
        <v>90</v>
      </c>
      <c r="D8490" s="91">
        <v>0</v>
      </c>
    </row>
    <row r="8491" spans="1:4" s="7" customFormat="1">
      <c r="A8491" s="95" t="s">
        <v>90</v>
      </c>
      <c r="B8491" s="94" t="s">
        <v>90</v>
      </c>
      <c r="C8491" s="94" t="s">
        <v>90</v>
      </c>
      <c r="D8491" s="91">
        <v>0</v>
      </c>
    </row>
    <row r="8492" spans="1:4" s="7" customFormat="1">
      <c r="A8492" s="95" t="s">
        <v>90</v>
      </c>
      <c r="B8492" s="94" t="s">
        <v>90</v>
      </c>
      <c r="C8492" s="94" t="s">
        <v>90</v>
      </c>
      <c r="D8492" s="91">
        <v>0</v>
      </c>
    </row>
    <row r="8493" spans="1:4" s="7" customFormat="1">
      <c r="A8493" s="95" t="s">
        <v>90</v>
      </c>
      <c r="B8493" s="94" t="s">
        <v>90</v>
      </c>
      <c r="C8493" s="94" t="s">
        <v>90</v>
      </c>
      <c r="D8493" s="91">
        <v>0</v>
      </c>
    </row>
    <row r="8494" spans="1:4" s="7" customFormat="1">
      <c r="A8494" s="95" t="s">
        <v>90</v>
      </c>
      <c r="B8494" s="94" t="s">
        <v>90</v>
      </c>
      <c r="C8494" s="94" t="s">
        <v>90</v>
      </c>
      <c r="D8494" s="91">
        <v>0</v>
      </c>
    </row>
    <row r="8495" spans="1:4" s="7" customFormat="1">
      <c r="A8495" s="95" t="s">
        <v>90</v>
      </c>
      <c r="B8495" s="94" t="s">
        <v>90</v>
      </c>
      <c r="C8495" s="94" t="s">
        <v>90</v>
      </c>
      <c r="D8495" s="91">
        <v>0</v>
      </c>
    </row>
    <row r="8496" spans="1:4" s="7" customFormat="1">
      <c r="A8496" s="95" t="s">
        <v>90</v>
      </c>
      <c r="B8496" s="94" t="s">
        <v>90</v>
      </c>
      <c r="C8496" s="94" t="s">
        <v>90</v>
      </c>
      <c r="D8496" s="91">
        <v>0</v>
      </c>
    </row>
    <row r="8497" spans="1:4" s="7" customFormat="1">
      <c r="A8497" s="95" t="s">
        <v>90</v>
      </c>
      <c r="B8497" s="94" t="s">
        <v>90</v>
      </c>
      <c r="C8497" s="94" t="s">
        <v>90</v>
      </c>
      <c r="D8497" s="91">
        <v>0</v>
      </c>
    </row>
    <row r="8498" spans="1:4" s="7" customFormat="1">
      <c r="A8498" s="95" t="s">
        <v>90</v>
      </c>
      <c r="B8498" s="94" t="s">
        <v>90</v>
      </c>
      <c r="C8498" s="94" t="s">
        <v>90</v>
      </c>
      <c r="D8498" s="91">
        <v>0</v>
      </c>
    </row>
    <row r="8499" spans="1:4" s="7" customFormat="1">
      <c r="A8499" s="95" t="s">
        <v>90</v>
      </c>
      <c r="B8499" s="94" t="s">
        <v>90</v>
      </c>
      <c r="C8499" s="94" t="s">
        <v>90</v>
      </c>
      <c r="D8499" s="91">
        <v>0</v>
      </c>
    </row>
    <row r="8500" spans="1:4" s="7" customFormat="1">
      <c r="A8500" s="95" t="s">
        <v>90</v>
      </c>
      <c r="B8500" s="94" t="s">
        <v>90</v>
      </c>
      <c r="C8500" s="94" t="s">
        <v>90</v>
      </c>
      <c r="D8500" s="91">
        <v>0</v>
      </c>
    </row>
    <row r="8501" spans="1:4" s="7" customFormat="1">
      <c r="A8501" s="95" t="s">
        <v>90</v>
      </c>
      <c r="B8501" s="94" t="s">
        <v>90</v>
      </c>
      <c r="C8501" s="94" t="s">
        <v>90</v>
      </c>
      <c r="D8501" s="91">
        <v>0</v>
      </c>
    </row>
    <row r="8502" spans="1:4" s="7" customFormat="1">
      <c r="A8502" s="95" t="s">
        <v>90</v>
      </c>
      <c r="B8502" s="94" t="s">
        <v>90</v>
      </c>
      <c r="C8502" s="94" t="s">
        <v>90</v>
      </c>
      <c r="D8502" s="91">
        <v>0</v>
      </c>
    </row>
    <row r="8503" spans="1:4" s="7" customFormat="1">
      <c r="A8503" s="95" t="s">
        <v>90</v>
      </c>
      <c r="B8503" s="94" t="s">
        <v>90</v>
      </c>
      <c r="C8503" s="94" t="s">
        <v>90</v>
      </c>
      <c r="D8503" s="91">
        <v>0</v>
      </c>
    </row>
    <row r="8504" spans="1:4" s="7" customFormat="1">
      <c r="A8504" s="95" t="s">
        <v>90</v>
      </c>
      <c r="B8504" s="94" t="s">
        <v>90</v>
      </c>
      <c r="C8504" s="94" t="s">
        <v>90</v>
      </c>
      <c r="D8504" s="91">
        <v>0</v>
      </c>
    </row>
    <row r="8505" spans="1:4" s="7" customFormat="1">
      <c r="A8505" s="95" t="s">
        <v>90</v>
      </c>
      <c r="B8505" s="94" t="s">
        <v>90</v>
      </c>
      <c r="C8505" s="94" t="s">
        <v>90</v>
      </c>
      <c r="D8505" s="91">
        <v>0</v>
      </c>
    </row>
    <row r="8506" spans="1:4" s="7" customFormat="1">
      <c r="A8506" s="95" t="s">
        <v>90</v>
      </c>
      <c r="B8506" s="94" t="s">
        <v>90</v>
      </c>
      <c r="C8506" s="94" t="s">
        <v>90</v>
      </c>
      <c r="D8506" s="91">
        <v>0</v>
      </c>
    </row>
    <row r="8507" spans="1:4" s="7" customFormat="1">
      <c r="A8507" s="95" t="s">
        <v>90</v>
      </c>
      <c r="B8507" s="94" t="s">
        <v>90</v>
      </c>
      <c r="C8507" s="94" t="s">
        <v>90</v>
      </c>
      <c r="D8507" s="91">
        <v>0</v>
      </c>
    </row>
    <row r="8508" spans="1:4" s="7" customFormat="1">
      <c r="A8508" s="95" t="s">
        <v>90</v>
      </c>
      <c r="B8508" s="94" t="s">
        <v>90</v>
      </c>
      <c r="C8508" s="94" t="s">
        <v>90</v>
      </c>
      <c r="D8508" s="91">
        <v>0</v>
      </c>
    </row>
    <row r="8509" spans="1:4" s="7" customFormat="1">
      <c r="A8509" s="95" t="s">
        <v>90</v>
      </c>
      <c r="B8509" s="94" t="s">
        <v>90</v>
      </c>
      <c r="C8509" s="94" t="s">
        <v>90</v>
      </c>
      <c r="D8509" s="91">
        <v>0</v>
      </c>
    </row>
    <row r="8510" spans="1:4" s="7" customFormat="1">
      <c r="A8510" s="95" t="s">
        <v>90</v>
      </c>
      <c r="B8510" s="94" t="s">
        <v>90</v>
      </c>
      <c r="C8510" s="94" t="s">
        <v>90</v>
      </c>
      <c r="D8510" s="91">
        <v>0</v>
      </c>
    </row>
    <row r="8511" spans="1:4" s="7" customFormat="1">
      <c r="A8511" s="95" t="s">
        <v>90</v>
      </c>
      <c r="B8511" s="94" t="s">
        <v>90</v>
      </c>
      <c r="C8511" s="94" t="s">
        <v>90</v>
      </c>
      <c r="D8511" s="91">
        <v>0</v>
      </c>
    </row>
    <row r="8512" spans="1:4" s="7" customFormat="1">
      <c r="A8512" s="95" t="s">
        <v>90</v>
      </c>
      <c r="B8512" s="94" t="s">
        <v>90</v>
      </c>
      <c r="C8512" s="94" t="s">
        <v>90</v>
      </c>
      <c r="D8512" s="91">
        <v>0</v>
      </c>
    </row>
    <row r="8513" spans="1:4" s="7" customFormat="1">
      <c r="A8513" s="95" t="s">
        <v>90</v>
      </c>
      <c r="B8513" s="94" t="s">
        <v>90</v>
      </c>
      <c r="C8513" s="94" t="s">
        <v>90</v>
      </c>
      <c r="D8513" s="91">
        <v>0</v>
      </c>
    </row>
    <row r="8514" spans="1:4" s="7" customFormat="1">
      <c r="A8514" s="95" t="s">
        <v>90</v>
      </c>
      <c r="B8514" s="94" t="s">
        <v>90</v>
      </c>
      <c r="C8514" s="94" t="s">
        <v>90</v>
      </c>
      <c r="D8514" s="91">
        <v>0</v>
      </c>
    </row>
    <row r="8515" spans="1:4" s="7" customFormat="1">
      <c r="A8515" s="95" t="s">
        <v>90</v>
      </c>
      <c r="B8515" s="94" t="s">
        <v>90</v>
      </c>
      <c r="C8515" s="94" t="s">
        <v>90</v>
      </c>
      <c r="D8515" s="91">
        <v>0</v>
      </c>
    </row>
    <row r="8516" spans="1:4" s="7" customFormat="1">
      <c r="A8516" s="95" t="s">
        <v>90</v>
      </c>
      <c r="B8516" s="94" t="s">
        <v>90</v>
      </c>
      <c r="C8516" s="94" t="s">
        <v>90</v>
      </c>
      <c r="D8516" s="91">
        <v>0</v>
      </c>
    </row>
    <row r="8517" spans="1:4" s="7" customFormat="1">
      <c r="A8517" s="95" t="s">
        <v>90</v>
      </c>
      <c r="B8517" s="94" t="s">
        <v>90</v>
      </c>
      <c r="C8517" s="94" t="s">
        <v>90</v>
      </c>
      <c r="D8517" s="91">
        <v>0</v>
      </c>
    </row>
    <row r="8518" spans="1:4" s="7" customFormat="1">
      <c r="A8518" s="95" t="s">
        <v>90</v>
      </c>
      <c r="B8518" s="94" t="s">
        <v>90</v>
      </c>
      <c r="C8518" s="94" t="s">
        <v>90</v>
      </c>
      <c r="D8518" s="91">
        <v>0</v>
      </c>
    </row>
    <row r="8519" spans="1:4" s="7" customFormat="1">
      <c r="A8519" s="95" t="s">
        <v>90</v>
      </c>
      <c r="B8519" s="94" t="s">
        <v>90</v>
      </c>
      <c r="C8519" s="94" t="s">
        <v>90</v>
      </c>
      <c r="D8519" s="91">
        <v>0</v>
      </c>
    </row>
    <row r="8520" spans="1:4" s="7" customFormat="1">
      <c r="A8520" s="95" t="s">
        <v>90</v>
      </c>
      <c r="B8520" s="94" t="s">
        <v>90</v>
      </c>
      <c r="C8520" s="94" t="s">
        <v>90</v>
      </c>
      <c r="D8520" s="91">
        <v>0</v>
      </c>
    </row>
    <row r="8521" spans="1:4" s="7" customFormat="1">
      <c r="A8521" s="95" t="s">
        <v>90</v>
      </c>
      <c r="B8521" s="94" t="s">
        <v>90</v>
      </c>
      <c r="C8521" s="94" t="s">
        <v>90</v>
      </c>
      <c r="D8521" s="91">
        <v>0</v>
      </c>
    </row>
    <row r="8522" spans="1:4" s="7" customFormat="1">
      <c r="A8522" s="95" t="s">
        <v>90</v>
      </c>
      <c r="B8522" s="94" t="s">
        <v>90</v>
      </c>
      <c r="C8522" s="94" t="s">
        <v>90</v>
      </c>
      <c r="D8522" s="91">
        <v>0</v>
      </c>
    </row>
    <row r="8523" spans="1:4" s="7" customFormat="1">
      <c r="A8523" s="95" t="s">
        <v>90</v>
      </c>
      <c r="B8523" s="94" t="s">
        <v>90</v>
      </c>
      <c r="C8523" s="94" t="s">
        <v>90</v>
      </c>
      <c r="D8523" s="91">
        <v>0</v>
      </c>
    </row>
    <row r="8524" spans="1:4" s="7" customFormat="1">
      <c r="A8524" s="95" t="s">
        <v>90</v>
      </c>
      <c r="B8524" s="94" t="s">
        <v>90</v>
      </c>
      <c r="C8524" s="94" t="s">
        <v>90</v>
      </c>
      <c r="D8524" s="91">
        <v>0</v>
      </c>
    </row>
    <row r="8525" spans="1:4" s="7" customFormat="1">
      <c r="A8525" s="95" t="s">
        <v>90</v>
      </c>
      <c r="B8525" s="94" t="s">
        <v>90</v>
      </c>
      <c r="C8525" s="94" t="s">
        <v>90</v>
      </c>
      <c r="D8525" s="91">
        <v>0</v>
      </c>
    </row>
    <row r="8526" spans="1:4" s="7" customFormat="1">
      <c r="A8526" s="95" t="s">
        <v>90</v>
      </c>
      <c r="B8526" s="94" t="s">
        <v>90</v>
      </c>
      <c r="C8526" s="94" t="s">
        <v>90</v>
      </c>
      <c r="D8526" s="91">
        <v>0</v>
      </c>
    </row>
    <row r="8527" spans="1:4" s="7" customFormat="1">
      <c r="A8527" s="95" t="s">
        <v>90</v>
      </c>
      <c r="B8527" s="94" t="s">
        <v>90</v>
      </c>
      <c r="C8527" s="94" t="s">
        <v>90</v>
      </c>
      <c r="D8527" s="91">
        <v>0</v>
      </c>
    </row>
    <row r="8528" spans="1:4" s="7" customFormat="1">
      <c r="A8528" s="95" t="s">
        <v>90</v>
      </c>
      <c r="B8528" s="94" t="s">
        <v>90</v>
      </c>
      <c r="C8528" s="94" t="s">
        <v>90</v>
      </c>
      <c r="D8528" s="91">
        <v>0</v>
      </c>
    </row>
    <row r="8529" spans="1:4" s="7" customFormat="1">
      <c r="A8529" s="95" t="s">
        <v>90</v>
      </c>
      <c r="B8529" s="94" t="s">
        <v>90</v>
      </c>
      <c r="C8529" s="94" t="s">
        <v>90</v>
      </c>
      <c r="D8529" s="91">
        <v>0</v>
      </c>
    </row>
    <row r="8530" spans="1:4" s="7" customFormat="1">
      <c r="A8530" s="95" t="s">
        <v>90</v>
      </c>
      <c r="B8530" s="94" t="s">
        <v>90</v>
      </c>
      <c r="C8530" s="94" t="s">
        <v>90</v>
      </c>
      <c r="D8530" s="91">
        <v>0</v>
      </c>
    </row>
    <row r="8531" spans="1:4" s="7" customFormat="1">
      <c r="A8531" s="95" t="s">
        <v>90</v>
      </c>
      <c r="B8531" s="94" t="s">
        <v>90</v>
      </c>
      <c r="C8531" s="94" t="s">
        <v>90</v>
      </c>
      <c r="D8531" s="91">
        <v>0</v>
      </c>
    </row>
    <row r="8532" spans="1:4" s="7" customFormat="1">
      <c r="A8532" s="95" t="s">
        <v>90</v>
      </c>
      <c r="B8532" s="94" t="s">
        <v>90</v>
      </c>
      <c r="C8532" s="94" t="s">
        <v>90</v>
      </c>
      <c r="D8532" s="91">
        <v>0</v>
      </c>
    </row>
    <row r="8533" spans="1:4" s="7" customFormat="1">
      <c r="A8533" s="95" t="s">
        <v>90</v>
      </c>
      <c r="B8533" s="94" t="s">
        <v>90</v>
      </c>
      <c r="C8533" s="94" t="s">
        <v>90</v>
      </c>
      <c r="D8533" s="91">
        <v>0</v>
      </c>
    </row>
    <row r="8534" spans="1:4" s="7" customFormat="1">
      <c r="A8534" s="95" t="s">
        <v>90</v>
      </c>
      <c r="B8534" s="94" t="s">
        <v>90</v>
      </c>
      <c r="C8534" s="94" t="s">
        <v>90</v>
      </c>
      <c r="D8534" s="91">
        <v>0</v>
      </c>
    </row>
    <row r="8535" spans="1:4" s="7" customFormat="1">
      <c r="A8535" s="95" t="s">
        <v>90</v>
      </c>
      <c r="B8535" s="94" t="s">
        <v>90</v>
      </c>
      <c r="C8535" s="94" t="s">
        <v>90</v>
      </c>
      <c r="D8535" s="91">
        <v>0</v>
      </c>
    </row>
    <row r="8536" spans="1:4" s="7" customFormat="1">
      <c r="A8536" s="95" t="s">
        <v>90</v>
      </c>
      <c r="B8536" s="94" t="s">
        <v>90</v>
      </c>
      <c r="C8536" s="94" t="s">
        <v>90</v>
      </c>
      <c r="D8536" s="91">
        <v>0</v>
      </c>
    </row>
    <row r="8537" spans="1:4" s="7" customFormat="1">
      <c r="A8537" s="95" t="s">
        <v>90</v>
      </c>
      <c r="B8537" s="94" t="s">
        <v>90</v>
      </c>
      <c r="C8537" s="94" t="s">
        <v>90</v>
      </c>
      <c r="D8537" s="91">
        <v>0</v>
      </c>
    </row>
    <row r="8538" spans="1:4" s="7" customFormat="1">
      <c r="A8538" s="95" t="s">
        <v>90</v>
      </c>
      <c r="B8538" s="94" t="s">
        <v>90</v>
      </c>
      <c r="C8538" s="94" t="s">
        <v>90</v>
      </c>
      <c r="D8538" s="91">
        <v>0</v>
      </c>
    </row>
    <row r="8539" spans="1:4" s="7" customFormat="1">
      <c r="A8539" s="95" t="s">
        <v>90</v>
      </c>
      <c r="B8539" s="94" t="s">
        <v>90</v>
      </c>
      <c r="C8539" s="94" t="s">
        <v>90</v>
      </c>
      <c r="D8539" s="91">
        <v>0</v>
      </c>
    </row>
    <row r="8540" spans="1:4" s="7" customFormat="1">
      <c r="A8540" s="95" t="s">
        <v>90</v>
      </c>
      <c r="B8540" s="94" t="s">
        <v>90</v>
      </c>
      <c r="C8540" s="94" t="s">
        <v>90</v>
      </c>
      <c r="D8540" s="91">
        <v>0</v>
      </c>
    </row>
    <row r="8541" spans="1:4" s="7" customFormat="1">
      <c r="A8541" s="95" t="s">
        <v>90</v>
      </c>
      <c r="B8541" s="94" t="s">
        <v>90</v>
      </c>
      <c r="C8541" s="94" t="s">
        <v>90</v>
      </c>
      <c r="D8541" s="91">
        <v>0</v>
      </c>
    </row>
    <row r="8542" spans="1:4" s="7" customFormat="1">
      <c r="A8542" s="95" t="s">
        <v>90</v>
      </c>
      <c r="B8542" s="94" t="s">
        <v>90</v>
      </c>
      <c r="C8542" s="94" t="s">
        <v>90</v>
      </c>
      <c r="D8542" s="91">
        <v>0</v>
      </c>
    </row>
    <row r="8543" spans="1:4" s="7" customFormat="1">
      <c r="A8543" s="95" t="s">
        <v>90</v>
      </c>
      <c r="B8543" s="94" t="s">
        <v>90</v>
      </c>
      <c r="C8543" s="94" t="s">
        <v>90</v>
      </c>
      <c r="D8543" s="91">
        <v>0</v>
      </c>
    </row>
    <row r="8544" spans="1:4" s="7" customFormat="1">
      <c r="A8544" s="95" t="s">
        <v>90</v>
      </c>
      <c r="B8544" s="94" t="s">
        <v>90</v>
      </c>
      <c r="C8544" s="94" t="s">
        <v>90</v>
      </c>
      <c r="D8544" s="91">
        <v>0</v>
      </c>
    </row>
    <row r="8545" spans="1:4" s="7" customFormat="1">
      <c r="A8545" s="95" t="s">
        <v>90</v>
      </c>
      <c r="B8545" s="94" t="s">
        <v>90</v>
      </c>
      <c r="C8545" s="94" t="s">
        <v>90</v>
      </c>
      <c r="D8545" s="91">
        <v>0</v>
      </c>
    </row>
    <row r="8546" spans="1:4" s="7" customFormat="1">
      <c r="A8546" s="95" t="s">
        <v>90</v>
      </c>
      <c r="B8546" s="94" t="s">
        <v>90</v>
      </c>
      <c r="C8546" s="94" t="s">
        <v>90</v>
      </c>
      <c r="D8546" s="91">
        <v>0</v>
      </c>
    </row>
    <row r="8547" spans="1:4" s="7" customFormat="1">
      <c r="A8547" s="95" t="s">
        <v>90</v>
      </c>
      <c r="B8547" s="94" t="s">
        <v>90</v>
      </c>
      <c r="C8547" s="94" t="s">
        <v>90</v>
      </c>
      <c r="D8547" s="91">
        <v>0</v>
      </c>
    </row>
    <row r="8548" spans="1:4" s="7" customFormat="1">
      <c r="A8548" s="95" t="s">
        <v>90</v>
      </c>
      <c r="B8548" s="94" t="s">
        <v>90</v>
      </c>
      <c r="C8548" s="94" t="s">
        <v>90</v>
      </c>
      <c r="D8548" s="91">
        <v>0</v>
      </c>
    </row>
    <row r="8549" spans="1:4" s="7" customFormat="1">
      <c r="A8549" s="95" t="s">
        <v>90</v>
      </c>
      <c r="B8549" s="94" t="s">
        <v>90</v>
      </c>
      <c r="C8549" s="94" t="s">
        <v>90</v>
      </c>
      <c r="D8549" s="91">
        <v>0</v>
      </c>
    </row>
    <row r="8550" spans="1:4" s="7" customFormat="1">
      <c r="A8550" s="95" t="s">
        <v>90</v>
      </c>
      <c r="B8550" s="94" t="s">
        <v>90</v>
      </c>
      <c r="C8550" s="94" t="s">
        <v>90</v>
      </c>
      <c r="D8550" s="91">
        <v>0</v>
      </c>
    </row>
    <row r="8551" spans="1:4" s="7" customFormat="1">
      <c r="A8551" s="95" t="s">
        <v>90</v>
      </c>
      <c r="B8551" s="94" t="s">
        <v>90</v>
      </c>
      <c r="C8551" s="94" t="s">
        <v>90</v>
      </c>
      <c r="D8551" s="91">
        <v>0</v>
      </c>
    </row>
    <row r="8552" spans="1:4" s="7" customFormat="1">
      <c r="A8552" s="95" t="s">
        <v>90</v>
      </c>
      <c r="B8552" s="94" t="s">
        <v>90</v>
      </c>
      <c r="C8552" s="94" t="s">
        <v>90</v>
      </c>
      <c r="D8552" s="91">
        <v>0</v>
      </c>
    </row>
    <row r="8553" spans="1:4" s="7" customFormat="1">
      <c r="A8553" s="95" t="s">
        <v>90</v>
      </c>
      <c r="B8553" s="94" t="s">
        <v>90</v>
      </c>
      <c r="C8553" s="94" t="s">
        <v>90</v>
      </c>
      <c r="D8553" s="91">
        <v>0</v>
      </c>
    </row>
    <row r="8554" spans="1:4" s="7" customFormat="1">
      <c r="A8554" s="95" t="s">
        <v>90</v>
      </c>
      <c r="B8554" s="94" t="s">
        <v>90</v>
      </c>
      <c r="C8554" s="94" t="s">
        <v>90</v>
      </c>
      <c r="D8554" s="91">
        <v>0</v>
      </c>
    </row>
    <row r="8555" spans="1:4" s="7" customFormat="1">
      <c r="A8555" s="95" t="s">
        <v>90</v>
      </c>
      <c r="B8555" s="94" t="s">
        <v>90</v>
      </c>
      <c r="C8555" s="94" t="s">
        <v>90</v>
      </c>
      <c r="D8555" s="91">
        <v>0</v>
      </c>
    </row>
    <row r="8556" spans="1:4" s="7" customFormat="1">
      <c r="A8556" s="95" t="s">
        <v>90</v>
      </c>
      <c r="B8556" s="94" t="s">
        <v>90</v>
      </c>
      <c r="C8556" s="94" t="s">
        <v>90</v>
      </c>
      <c r="D8556" s="91">
        <v>0</v>
      </c>
    </row>
    <row r="8557" spans="1:4" s="7" customFormat="1">
      <c r="A8557" s="95" t="s">
        <v>90</v>
      </c>
      <c r="B8557" s="94" t="s">
        <v>90</v>
      </c>
      <c r="C8557" s="94" t="s">
        <v>90</v>
      </c>
      <c r="D8557" s="91">
        <v>0</v>
      </c>
    </row>
    <row r="8558" spans="1:4" s="7" customFormat="1">
      <c r="A8558" s="95" t="s">
        <v>90</v>
      </c>
      <c r="B8558" s="94" t="s">
        <v>90</v>
      </c>
      <c r="C8558" s="94" t="s">
        <v>90</v>
      </c>
      <c r="D8558" s="91">
        <v>0</v>
      </c>
    </row>
    <row r="8559" spans="1:4" s="7" customFormat="1">
      <c r="A8559" s="95" t="s">
        <v>90</v>
      </c>
      <c r="B8559" s="94" t="s">
        <v>90</v>
      </c>
      <c r="C8559" s="94" t="s">
        <v>90</v>
      </c>
      <c r="D8559" s="91">
        <v>0</v>
      </c>
    </row>
    <row r="8560" spans="1:4" s="7" customFormat="1">
      <c r="A8560" s="95" t="s">
        <v>90</v>
      </c>
      <c r="B8560" s="94" t="s">
        <v>90</v>
      </c>
      <c r="C8560" s="94" t="s">
        <v>90</v>
      </c>
      <c r="D8560" s="91">
        <v>0</v>
      </c>
    </row>
    <row r="8561" spans="1:4" s="7" customFormat="1">
      <c r="A8561" s="95" t="s">
        <v>90</v>
      </c>
      <c r="B8561" s="94" t="s">
        <v>90</v>
      </c>
      <c r="C8561" s="94" t="s">
        <v>90</v>
      </c>
      <c r="D8561" s="91">
        <v>0</v>
      </c>
    </row>
    <row r="8562" spans="1:4" s="7" customFormat="1">
      <c r="A8562" s="95" t="s">
        <v>90</v>
      </c>
      <c r="B8562" s="94" t="s">
        <v>90</v>
      </c>
      <c r="C8562" s="94" t="s">
        <v>90</v>
      </c>
      <c r="D8562" s="91">
        <v>0</v>
      </c>
    </row>
    <row r="8563" spans="1:4" s="7" customFormat="1">
      <c r="A8563" s="95" t="s">
        <v>90</v>
      </c>
      <c r="B8563" s="94" t="s">
        <v>90</v>
      </c>
      <c r="C8563" s="94" t="s">
        <v>90</v>
      </c>
      <c r="D8563" s="91">
        <v>0</v>
      </c>
    </row>
    <row r="8564" spans="1:4" s="7" customFormat="1">
      <c r="A8564" s="95" t="s">
        <v>90</v>
      </c>
      <c r="B8564" s="94" t="s">
        <v>90</v>
      </c>
      <c r="C8564" s="94" t="s">
        <v>90</v>
      </c>
      <c r="D8564" s="91">
        <v>0</v>
      </c>
    </row>
    <row r="8565" spans="1:4" s="7" customFormat="1">
      <c r="A8565" s="95" t="s">
        <v>90</v>
      </c>
      <c r="B8565" s="94" t="s">
        <v>90</v>
      </c>
      <c r="C8565" s="94" t="s">
        <v>90</v>
      </c>
      <c r="D8565" s="91">
        <v>0</v>
      </c>
    </row>
    <row r="8566" spans="1:4" s="7" customFormat="1">
      <c r="A8566" s="95" t="s">
        <v>90</v>
      </c>
      <c r="B8566" s="94" t="s">
        <v>90</v>
      </c>
      <c r="C8566" s="94" t="s">
        <v>90</v>
      </c>
      <c r="D8566" s="91">
        <v>0</v>
      </c>
    </row>
    <row r="8567" spans="1:4" s="7" customFormat="1">
      <c r="A8567" s="95" t="s">
        <v>90</v>
      </c>
      <c r="B8567" s="94" t="s">
        <v>90</v>
      </c>
      <c r="C8567" s="94" t="s">
        <v>90</v>
      </c>
      <c r="D8567" s="91">
        <v>0</v>
      </c>
    </row>
    <row r="8568" spans="1:4" s="7" customFormat="1">
      <c r="A8568" s="95" t="s">
        <v>90</v>
      </c>
      <c r="B8568" s="94" t="s">
        <v>90</v>
      </c>
      <c r="C8568" s="94" t="s">
        <v>90</v>
      </c>
      <c r="D8568" s="91">
        <v>0</v>
      </c>
    </row>
    <row r="8569" spans="1:4" s="7" customFormat="1">
      <c r="A8569" s="95" t="s">
        <v>90</v>
      </c>
      <c r="B8569" s="94" t="s">
        <v>90</v>
      </c>
      <c r="C8569" s="94" t="s">
        <v>90</v>
      </c>
      <c r="D8569" s="91">
        <v>0</v>
      </c>
    </row>
    <row r="8570" spans="1:4" s="7" customFormat="1">
      <c r="A8570" s="95" t="s">
        <v>90</v>
      </c>
      <c r="B8570" s="94" t="s">
        <v>90</v>
      </c>
      <c r="C8570" s="94" t="s">
        <v>90</v>
      </c>
      <c r="D8570" s="91">
        <v>0</v>
      </c>
    </row>
    <row r="8571" spans="1:4" s="7" customFormat="1">
      <c r="A8571" s="95" t="s">
        <v>90</v>
      </c>
      <c r="B8571" s="94" t="s">
        <v>90</v>
      </c>
      <c r="C8571" s="94" t="s">
        <v>90</v>
      </c>
      <c r="D8571" s="91">
        <v>0</v>
      </c>
    </row>
    <row r="8572" spans="1:4" s="7" customFormat="1">
      <c r="A8572" s="95" t="s">
        <v>90</v>
      </c>
      <c r="B8572" s="94" t="s">
        <v>90</v>
      </c>
      <c r="C8572" s="94" t="s">
        <v>90</v>
      </c>
      <c r="D8572" s="91">
        <v>0</v>
      </c>
    </row>
    <row r="8573" spans="1:4" s="7" customFormat="1">
      <c r="A8573" s="95" t="s">
        <v>90</v>
      </c>
      <c r="B8573" s="94" t="s">
        <v>90</v>
      </c>
      <c r="C8573" s="94" t="s">
        <v>90</v>
      </c>
      <c r="D8573" s="91">
        <v>0</v>
      </c>
    </row>
    <row r="8574" spans="1:4" s="7" customFormat="1">
      <c r="A8574" s="95" t="s">
        <v>90</v>
      </c>
      <c r="B8574" s="94" t="s">
        <v>90</v>
      </c>
      <c r="C8574" s="94" t="s">
        <v>90</v>
      </c>
      <c r="D8574" s="91">
        <v>0</v>
      </c>
    </row>
    <row r="8575" spans="1:4" s="7" customFormat="1">
      <c r="A8575" s="95" t="s">
        <v>90</v>
      </c>
      <c r="B8575" s="94" t="s">
        <v>90</v>
      </c>
      <c r="C8575" s="94" t="s">
        <v>90</v>
      </c>
      <c r="D8575" s="91">
        <v>0</v>
      </c>
    </row>
    <row r="8576" spans="1:4" s="7" customFormat="1">
      <c r="A8576" s="95" t="s">
        <v>90</v>
      </c>
      <c r="B8576" s="94" t="s">
        <v>90</v>
      </c>
      <c r="C8576" s="94" t="s">
        <v>90</v>
      </c>
      <c r="D8576" s="91">
        <v>0</v>
      </c>
    </row>
    <row r="8577" spans="1:4" s="7" customFormat="1">
      <c r="A8577" s="95" t="s">
        <v>90</v>
      </c>
      <c r="B8577" s="94" t="s">
        <v>90</v>
      </c>
      <c r="C8577" s="94" t="s">
        <v>90</v>
      </c>
      <c r="D8577" s="91">
        <v>0</v>
      </c>
    </row>
    <row r="8578" spans="1:4" s="7" customFormat="1">
      <c r="A8578" s="95" t="s">
        <v>90</v>
      </c>
      <c r="B8578" s="94" t="s">
        <v>90</v>
      </c>
      <c r="C8578" s="94" t="s">
        <v>90</v>
      </c>
      <c r="D8578" s="91">
        <v>0</v>
      </c>
    </row>
    <row r="8579" spans="1:4" s="7" customFormat="1">
      <c r="A8579" s="95" t="s">
        <v>90</v>
      </c>
      <c r="B8579" s="94" t="s">
        <v>90</v>
      </c>
      <c r="C8579" s="94" t="s">
        <v>90</v>
      </c>
      <c r="D8579" s="91">
        <v>0</v>
      </c>
    </row>
    <row r="8580" spans="1:4" s="7" customFormat="1">
      <c r="A8580" s="95" t="s">
        <v>90</v>
      </c>
      <c r="B8580" s="94" t="s">
        <v>90</v>
      </c>
      <c r="C8580" s="94" t="s">
        <v>90</v>
      </c>
      <c r="D8580" s="91">
        <v>0</v>
      </c>
    </row>
    <row r="8581" spans="1:4" s="7" customFormat="1">
      <c r="A8581" s="95" t="s">
        <v>90</v>
      </c>
      <c r="B8581" s="94" t="s">
        <v>90</v>
      </c>
      <c r="C8581" s="94" t="s">
        <v>90</v>
      </c>
      <c r="D8581" s="91">
        <v>0</v>
      </c>
    </row>
    <row r="8582" spans="1:4" s="7" customFormat="1">
      <c r="A8582" s="95" t="s">
        <v>90</v>
      </c>
      <c r="B8582" s="94" t="s">
        <v>90</v>
      </c>
      <c r="C8582" s="94" t="s">
        <v>90</v>
      </c>
      <c r="D8582" s="91">
        <v>0</v>
      </c>
    </row>
    <row r="8583" spans="1:4" s="7" customFormat="1">
      <c r="A8583" s="95" t="s">
        <v>90</v>
      </c>
      <c r="B8583" s="94" t="s">
        <v>90</v>
      </c>
      <c r="C8583" s="94" t="s">
        <v>90</v>
      </c>
      <c r="D8583" s="91">
        <v>0</v>
      </c>
    </row>
    <row r="8584" spans="1:4" s="7" customFormat="1">
      <c r="A8584" s="95" t="s">
        <v>90</v>
      </c>
      <c r="B8584" s="94" t="s">
        <v>90</v>
      </c>
      <c r="C8584" s="94" t="s">
        <v>90</v>
      </c>
      <c r="D8584" s="91">
        <v>0</v>
      </c>
    </row>
    <row r="8585" spans="1:4" s="7" customFormat="1">
      <c r="A8585" s="95" t="s">
        <v>90</v>
      </c>
      <c r="B8585" s="94" t="s">
        <v>90</v>
      </c>
      <c r="C8585" s="94" t="s">
        <v>90</v>
      </c>
      <c r="D8585" s="91">
        <v>0</v>
      </c>
    </row>
    <row r="8586" spans="1:4" s="7" customFormat="1">
      <c r="A8586" s="95" t="s">
        <v>90</v>
      </c>
      <c r="B8586" s="94" t="s">
        <v>90</v>
      </c>
      <c r="C8586" s="94" t="s">
        <v>90</v>
      </c>
      <c r="D8586" s="91">
        <v>0</v>
      </c>
    </row>
    <row r="8587" spans="1:4" s="7" customFormat="1">
      <c r="A8587" s="95" t="s">
        <v>90</v>
      </c>
      <c r="B8587" s="94" t="s">
        <v>90</v>
      </c>
      <c r="C8587" s="94" t="s">
        <v>90</v>
      </c>
      <c r="D8587" s="91">
        <v>0</v>
      </c>
    </row>
    <row r="8588" spans="1:4" s="7" customFormat="1">
      <c r="A8588" s="95" t="s">
        <v>90</v>
      </c>
      <c r="B8588" s="94" t="s">
        <v>90</v>
      </c>
      <c r="C8588" s="94" t="s">
        <v>90</v>
      </c>
      <c r="D8588" s="91">
        <v>0</v>
      </c>
    </row>
    <row r="8589" spans="1:4" s="7" customFormat="1">
      <c r="A8589" s="95" t="s">
        <v>90</v>
      </c>
      <c r="B8589" s="94" t="s">
        <v>90</v>
      </c>
      <c r="C8589" s="94" t="s">
        <v>90</v>
      </c>
      <c r="D8589" s="91">
        <v>0</v>
      </c>
    </row>
    <row r="8590" spans="1:4" s="7" customFormat="1">
      <c r="A8590" s="95" t="s">
        <v>90</v>
      </c>
      <c r="B8590" s="94" t="s">
        <v>90</v>
      </c>
      <c r="C8590" s="94" t="s">
        <v>90</v>
      </c>
      <c r="D8590" s="91">
        <v>0</v>
      </c>
    </row>
    <row r="8591" spans="1:4" s="7" customFormat="1">
      <c r="A8591" s="95" t="s">
        <v>90</v>
      </c>
      <c r="B8591" s="94" t="s">
        <v>90</v>
      </c>
      <c r="C8591" s="94" t="s">
        <v>90</v>
      </c>
      <c r="D8591" s="91">
        <v>0</v>
      </c>
    </row>
    <row r="8592" spans="1:4" s="7" customFormat="1">
      <c r="A8592" s="95" t="s">
        <v>90</v>
      </c>
      <c r="B8592" s="94" t="s">
        <v>90</v>
      </c>
      <c r="C8592" s="94" t="s">
        <v>90</v>
      </c>
      <c r="D8592" s="91">
        <v>0</v>
      </c>
    </row>
    <row r="8593" spans="1:4" s="7" customFormat="1">
      <c r="A8593" s="95" t="s">
        <v>90</v>
      </c>
      <c r="B8593" s="94" t="s">
        <v>90</v>
      </c>
      <c r="C8593" s="94" t="s">
        <v>90</v>
      </c>
      <c r="D8593" s="91">
        <v>0</v>
      </c>
    </row>
    <row r="8594" spans="1:4" s="7" customFormat="1">
      <c r="A8594" s="95" t="s">
        <v>90</v>
      </c>
      <c r="B8594" s="94" t="s">
        <v>90</v>
      </c>
      <c r="C8594" s="94" t="s">
        <v>90</v>
      </c>
      <c r="D8594" s="91">
        <v>0</v>
      </c>
    </row>
    <row r="8595" spans="1:4" s="7" customFormat="1">
      <c r="A8595" s="95" t="s">
        <v>90</v>
      </c>
      <c r="B8595" s="94" t="s">
        <v>90</v>
      </c>
      <c r="C8595" s="94" t="s">
        <v>90</v>
      </c>
      <c r="D8595" s="91">
        <v>0</v>
      </c>
    </row>
    <row r="8596" spans="1:4" s="7" customFormat="1">
      <c r="A8596" s="95" t="s">
        <v>90</v>
      </c>
      <c r="B8596" s="94" t="s">
        <v>90</v>
      </c>
      <c r="C8596" s="94" t="s">
        <v>90</v>
      </c>
      <c r="D8596" s="91">
        <v>0</v>
      </c>
    </row>
    <row r="8597" spans="1:4" s="7" customFormat="1">
      <c r="A8597" s="95" t="s">
        <v>90</v>
      </c>
      <c r="B8597" s="94" t="s">
        <v>90</v>
      </c>
      <c r="C8597" s="94" t="s">
        <v>90</v>
      </c>
      <c r="D8597" s="91">
        <v>0</v>
      </c>
    </row>
    <row r="8598" spans="1:4" s="7" customFormat="1">
      <c r="A8598" s="95" t="s">
        <v>90</v>
      </c>
      <c r="B8598" s="94" t="s">
        <v>90</v>
      </c>
      <c r="C8598" s="94" t="s">
        <v>90</v>
      </c>
      <c r="D8598" s="91">
        <v>0</v>
      </c>
    </row>
    <row r="8599" spans="1:4" s="7" customFormat="1">
      <c r="A8599" s="95" t="s">
        <v>90</v>
      </c>
      <c r="B8599" s="94" t="s">
        <v>90</v>
      </c>
      <c r="C8599" s="94" t="s">
        <v>90</v>
      </c>
      <c r="D8599" s="91">
        <v>0</v>
      </c>
    </row>
    <row r="8600" spans="1:4" s="7" customFormat="1">
      <c r="A8600" s="95" t="s">
        <v>90</v>
      </c>
      <c r="B8600" s="94" t="s">
        <v>90</v>
      </c>
      <c r="C8600" s="94" t="s">
        <v>90</v>
      </c>
      <c r="D8600" s="91">
        <v>0</v>
      </c>
    </row>
    <row r="8601" spans="1:4" s="7" customFormat="1">
      <c r="A8601" s="95" t="s">
        <v>90</v>
      </c>
      <c r="B8601" s="94" t="s">
        <v>90</v>
      </c>
      <c r="C8601" s="94" t="s">
        <v>90</v>
      </c>
      <c r="D8601" s="91">
        <v>0</v>
      </c>
    </row>
    <row r="8602" spans="1:4" s="7" customFormat="1">
      <c r="A8602" s="95" t="s">
        <v>90</v>
      </c>
      <c r="B8602" s="94" t="s">
        <v>90</v>
      </c>
      <c r="C8602" s="94" t="s">
        <v>90</v>
      </c>
      <c r="D8602" s="91">
        <v>0</v>
      </c>
    </row>
    <row r="8603" spans="1:4" s="7" customFormat="1">
      <c r="A8603" s="95" t="s">
        <v>90</v>
      </c>
      <c r="B8603" s="94" t="s">
        <v>90</v>
      </c>
      <c r="C8603" s="94" t="s">
        <v>90</v>
      </c>
      <c r="D8603" s="91">
        <v>0</v>
      </c>
    </row>
    <row r="8604" spans="1:4" s="7" customFormat="1">
      <c r="A8604" s="95" t="s">
        <v>90</v>
      </c>
      <c r="B8604" s="94" t="s">
        <v>90</v>
      </c>
      <c r="C8604" s="94" t="s">
        <v>90</v>
      </c>
      <c r="D8604" s="91">
        <v>0</v>
      </c>
    </row>
    <row r="8605" spans="1:4" s="7" customFormat="1">
      <c r="A8605" s="95" t="s">
        <v>90</v>
      </c>
      <c r="B8605" s="94" t="s">
        <v>90</v>
      </c>
      <c r="C8605" s="94" t="s">
        <v>90</v>
      </c>
      <c r="D8605" s="91">
        <v>0</v>
      </c>
    </row>
    <row r="8606" spans="1:4" s="7" customFormat="1">
      <c r="A8606" s="95" t="s">
        <v>90</v>
      </c>
      <c r="B8606" s="94" t="s">
        <v>90</v>
      </c>
      <c r="C8606" s="94" t="s">
        <v>90</v>
      </c>
      <c r="D8606" s="91">
        <v>0</v>
      </c>
    </row>
    <row r="8607" spans="1:4" s="7" customFormat="1">
      <c r="A8607" s="95" t="s">
        <v>90</v>
      </c>
      <c r="B8607" s="94" t="s">
        <v>90</v>
      </c>
      <c r="C8607" s="94" t="s">
        <v>90</v>
      </c>
      <c r="D8607" s="91">
        <v>0</v>
      </c>
    </row>
    <row r="8608" spans="1:4" s="7" customFormat="1">
      <c r="A8608" s="95" t="s">
        <v>90</v>
      </c>
      <c r="B8608" s="94" t="s">
        <v>90</v>
      </c>
      <c r="C8608" s="94" t="s">
        <v>90</v>
      </c>
      <c r="D8608" s="91">
        <v>0</v>
      </c>
    </row>
    <row r="8609" spans="1:4" s="7" customFormat="1">
      <c r="A8609" s="95" t="s">
        <v>90</v>
      </c>
      <c r="B8609" s="94" t="s">
        <v>90</v>
      </c>
      <c r="C8609" s="94" t="s">
        <v>90</v>
      </c>
      <c r="D8609" s="91">
        <v>0</v>
      </c>
    </row>
    <row r="8610" spans="1:4" s="7" customFormat="1">
      <c r="A8610" s="95" t="s">
        <v>90</v>
      </c>
      <c r="B8610" s="94" t="s">
        <v>90</v>
      </c>
      <c r="C8610" s="94" t="s">
        <v>90</v>
      </c>
      <c r="D8610" s="91">
        <v>0</v>
      </c>
    </row>
    <row r="8611" spans="1:4" s="7" customFormat="1">
      <c r="A8611" s="95" t="s">
        <v>90</v>
      </c>
      <c r="B8611" s="94" t="s">
        <v>90</v>
      </c>
      <c r="C8611" s="94" t="s">
        <v>90</v>
      </c>
      <c r="D8611" s="91">
        <v>0</v>
      </c>
    </row>
    <row r="8612" spans="1:4" s="7" customFormat="1">
      <c r="A8612" s="95" t="s">
        <v>90</v>
      </c>
      <c r="B8612" s="94" t="s">
        <v>90</v>
      </c>
      <c r="C8612" s="94" t="s">
        <v>90</v>
      </c>
      <c r="D8612" s="91">
        <v>0</v>
      </c>
    </row>
    <row r="8613" spans="1:4" s="7" customFormat="1">
      <c r="A8613" s="95" t="s">
        <v>90</v>
      </c>
      <c r="B8613" s="94" t="s">
        <v>90</v>
      </c>
      <c r="C8613" s="94" t="s">
        <v>90</v>
      </c>
      <c r="D8613" s="91">
        <v>0</v>
      </c>
    </row>
    <row r="8614" spans="1:4" s="7" customFormat="1">
      <c r="A8614" s="95" t="s">
        <v>90</v>
      </c>
      <c r="B8614" s="94" t="s">
        <v>90</v>
      </c>
      <c r="C8614" s="94" t="s">
        <v>90</v>
      </c>
      <c r="D8614" s="91">
        <v>0</v>
      </c>
    </row>
    <row r="8615" spans="1:4" s="7" customFormat="1">
      <c r="A8615" s="95" t="s">
        <v>90</v>
      </c>
      <c r="B8615" s="94" t="s">
        <v>90</v>
      </c>
      <c r="C8615" s="94" t="s">
        <v>90</v>
      </c>
      <c r="D8615" s="91">
        <v>0</v>
      </c>
    </row>
    <row r="8616" spans="1:4" s="7" customFormat="1">
      <c r="A8616" s="95" t="s">
        <v>90</v>
      </c>
      <c r="B8616" s="94" t="s">
        <v>90</v>
      </c>
      <c r="C8616" s="94" t="s">
        <v>90</v>
      </c>
      <c r="D8616" s="91">
        <v>0</v>
      </c>
    </row>
    <row r="8617" spans="1:4" s="7" customFormat="1">
      <c r="A8617" s="95" t="s">
        <v>90</v>
      </c>
      <c r="B8617" s="94" t="s">
        <v>90</v>
      </c>
      <c r="C8617" s="94" t="s">
        <v>90</v>
      </c>
      <c r="D8617" s="91">
        <v>0</v>
      </c>
    </row>
    <row r="8618" spans="1:4" s="7" customFormat="1">
      <c r="A8618" s="95" t="s">
        <v>90</v>
      </c>
      <c r="B8618" s="94" t="s">
        <v>90</v>
      </c>
      <c r="C8618" s="94" t="s">
        <v>90</v>
      </c>
      <c r="D8618" s="91">
        <v>0</v>
      </c>
    </row>
    <row r="8619" spans="1:4" s="7" customFormat="1">
      <c r="A8619" s="95" t="s">
        <v>90</v>
      </c>
      <c r="B8619" s="94" t="s">
        <v>90</v>
      </c>
      <c r="C8619" s="94" t="s">
        <v>90</v>
      </c>
      <c r="D8619" s="91">
        <v>0</v>
      </c>
    </row>
    <row r="8620" spans="1:4" s="7" customFormat="1">
      <c r="A8620" s="95" t="s">
        <v>90</v>
      </c>
      <c r="B8620" s="94" t="s">
        <v>90</v>
      </c>
      <c r="C8620" s="94" t="s">
        <v>90</v>
      </c>
      <c r="D8620" s="91">
        <v>0</v>
      </c>
    </row>
    <row r="8621" spans="1:4" s="7" customFormat="1">
      <c r="A8621" s="95" t="s">
        <v>90</v>
      </c>
      <c r="B8621" s="94" t="s">
        <v>90</v>
      </c>
      <c r="C8621" s="94" t="s">
        <v>90</v>
      </c>
      <c r="D8621" s="91">
        <v>0</v>
      </c>
    </row>
    <row r="8622" spans="1:4" s="7" customFormat="1">
      <c r="A8622" s="95" t="s">
        <v>90</v>
      </c>
      <c r="B8622" s="94" t="s">
        <v>90</v>
      </c>
      <c r="C8622" s="94" t="s">
        <v>90</v>
      </c>
      <c r="D8622" s="91">
        <v>0</v>
      </c>
    </row>
    <row r="8623" spans="1:4" s="7" customFormat="1">
      <c r="A8623" s="95" t="s">
        <v>90</v>
      </c>
      <c r="B8623" s="94" t="s">
        <v>90</v>
      </c>
      <c r="C8623" s="94" t="s">
        <v>90</v>
      </c>
      <c r="D8623" s="91">
        <v>0</v>
      </c>
    </row>
    <row r="8624" spans="1:4" s="7" customFormat="1">
      <c r="A8624" s="95" t="s">
        <v>90</v>
      </c>
      <c r="B8624" s="94" t="s">
        <v>90</v>
      </c>
      <c r="C8624" s="94" t="s">
        <v>90</v>
      </c>
      <c r="D8624" s="91">
        <v>0</v>
      </c>
    </row>
    <row r="8625" spans="1:4" s="7" customFormat="1">
      <c r="A8625" s="95" t="s">
        <v>90</v>
      </c>
      <c r="B8625" s="94" t="s">
        <v>90</v>
      </c>
      <c r="C8625" s="94" t="s">
        <v>90</v>
      </c>
      <c r="D8625" s="91">
        <v>0</v>
      </c>
    </row>
    <row r="8626" spans="1:4" s="7" customFormat="1">
      <c r="A8626" s="95" t="s">
        <v>90</v>
      </c>
      <c r="B8626" s="94" t="s">
        <v>90</v>
      </c>
      <c r="C8626" s="94" t="s">
        <v>90</v>
      </c>
      <c r="D8626" s="91">
        <v>0</v>
      </c>
    </row>
    <row r="8627" spans="1:4" s="7" customFormat="1">
      <c r="A8627" s="95" t="s">
        <v>90</v>
      </c>
      <c r="B8627" s="94" t="s">
        <v>90</v>
      </c>
      <c r="C8627" s="94" t="s">
        <v>90</v>
      </c>
      <c r="D8627" s="91">
        <v>0</v>
      </c>
    </row>
    <row r="8628" spans="1:4" s="7" customFormat="1">
      <c r="A8628" s="95" t="s">
        <v>90</v>
      </c>
      <c r="B8628" s="94" t="s">
        <v>90</v>
      </c>
      <c r="C8628" s="94" t="s">
        <v>90</v>
      </c>
      <c r="D8628" s="91">
        <v>0</v>
      </c>
    </row>
    <row r="8629" spans="1:4" s="7" customFormat="1">
      <c r="A8629" s="95" t="s">
        <v>90</v>
      </c>
      <c r="B8629" s="94" t="s">
        <v>90</v>
      </c>
      <c r="C8629" s="94" t="s">
        <v>90</v>
      </c>
      <c r="D8629" s="91">
        <v>0</v>
      </c>
    </row>
    <row r="8630" spans="1:4" s="7" customFormat="1">
      <c r="A8630" s="95" t="s">
        <v>90</v>
      </c>
      <c r="B8630" s="94" t="s">
        <v>90</v>
      </c>
      <c r="C8630" s="94" t="s">
        <v>90</v>
      </c>
      <c r="D8630" s="91">
        <v>0</v>
      </c>
    </row>
    <row r="8631" spans="1:4" s="7" customFormat="1">
      <c r="A8631" s="95" t="s">
        <v>90</v>
      </c>
      <c r="B8631" s="94" t="s">
        <v>90</v>
      </c>
      <c r="C8631" s="94" t="s">
        <v>90</v>
      </c>
      <c r="D8631" s="91">
        <v>0</v>
      </c>
    </row>
    <row r="8632" spans="1:4" s="7" customFormat="1">
      <c r="A8632" s="95" t="s">
        <v>90</v>
      </c>
      <c r="B8632" s="94" t="s">
        <v>90</v>
      </c>
      <c r="C8632" s="94" t="s">
        <v>90</v>
      </c>
      <c r="D8632" s="91">
        <v>0</v>
      </c>
    </row>
    <row r="8633" spans="1:4" s="7" customFormat="1">
      <c r="A8633" s="95" t="s">
        <v>90</v>
      </c>
      <c r="B8633" s="94" t="s">
        <v>90</v>
      </c>
      <c r="C8633" s="94" t="s">
        <v>90</v>
      </c>
      <c r="D8633" s="91">
        <v>0</v>
      </c>
    </row>
    <row r="8634" spans="1:4" s="7" customFormat="1">
      <c r="A8634" s="95" t="s">
        <v>90</v>
      </c>
      <c r="B8634" s="94" t="s">
        <v>90</v>
      </c>
      <c r="C8634" s="94" t="s">
        <v>90</v>
      </c>
      <c r="D8634" s="91">
        <v>0</v>
      </c>
    </row>
    <row r="8635" spans="1:4" s="7" customFormat="1">
      <c r="A8635" s="95" t="s">
        <v>90</v>
      </c>
      <c r="B8635" s="94" t="s">
        <v>90</v>
      </c>
      <c r="C8635" s="94" t="s">
        <v>90</v>
      </c>
      <c r="D8635" s="91">
        <v>0</v>
      </c>
    </row>
    <row r="8636" spans="1:4" s="7" customFormat="1">
      <c r="A8636" s="95" t="s">
        <v>90</v>
      </c>
      <c r="B8636" s="94" t="s">
        <v>90</v>
      </c>
      <c r="C8636" s="94" t="s">
        <v>90</v>
      </c>
      <c r="D8636" s="91">
        <v>0</v>
      </c>
    </row>
    <row r="8637" spans="1:4" s="7" customFormat="1">
      <c r="A8637" s="95" t="s">
        <v>90</v>
      </c>
      <c r="B8637" s="94" t="s">
        <v>90</v>
      </c>
      <c r="C8637" s="94" t="s">
        <v>90</v>
      </c>
      <c r="D8637" s="91">
        <v>0</v>
      </c>
    </row>
    <row r="8638" spans="1:4" s="7" customFormat="1">
      <c r="A8638" s="95" t="s">
        <v>90</v>
      </c>
      <c r="B8638" s="94" t="s">
        <v>90</v>
      </c>
      <c r="C8638" s="94" t="s">
        <v>90</v>
      </c>
      <c r="D8638" s="91">
        <v>0</v>
      </c>
    </row>
    <row r="8639" spans="1:4" s="7" customFormat="1">
      <c r="A8639" s="95" t="s">
        <v>90</v>
      </c>
      <c r="B8639" s="94" t="s">
        <v>90</v>
      </c>
      <c r="C8639" s="94" t="s">
        <v>90</v>
      </c>
      <c r="D8639" s="91">
        <v>0</v>
      </c>
    </row>
    <row r="8640" spans="1:4" s="7" customFormat="1">
      <c r="A8640" s="95" t="s">
        <v>90</v>
      </c>
      <c r="B8640" s="94" t="s">
        <v>90</v>
      </c>
      <c r="C8640" s="94" t="s">
        <v>90</v>
      </c>
      <c r="D8640" s="91">
        <v>0</v>
      </c>
    </row>
    <row r="8641" spans="1:4" s="7" customFormat="1">
      <c r="A8641" s="95" t="s">
        <v>90</v>
      </c>
      <c r="B8641" s="94" t="s">
        <v>90</v>
      </c>
      <c r="C8641" s="94" t="s">
        <v>90</v>
      </c>
      <c r="D8641" s="91">
        <v>0</v>
      </c>
    </row>
    <row r="8642" spans="1:4" s="7" customFormat="1">
      <c r="A8642" s="95" t="s">
        <v>90</v>
      </c>
      <c r="B8642" s="94" t="s">
        <v>90</v>
      </c>
      <c r="C8642" s="94" t="s">
        <v>90</v>
      </c>
      <c r="D8642" s="91">
        <v>0</v>
      </c>
    </row>
    <row r="8643" spans="1:4" s="7" customFormat="1">
      <c r="A8643" s="95" t="s">
        <v>90</v>
      </c>
      <c r="B8643" s="94" t="s">
        <v>90</v>
      </c>
      <c r="C8643" s="94" t="s">
        <v>90</v>
      </c>
      <c r="D8643" s="91">
        <v>0</v>
      </c>
    </row>
    <row r="8644" spans="1:4" s="7" customFormat="1">
      <c r="A8644" s="95" t="s">
        <v>90</v>
      </c>
      <c r="B8644" s="94" t="s">
        <v>90</v>
      </c>
      <c r="C8644" s="94" t="s">
        <v>90</v>
      </c>
      <c r="D8644" s="91">
        <v>0</v>
      </c>
    </row>
    <row r="8645" spans="1:4" s="7" customFormat="1">
      <c r="A8645" s="95" t="s">
        <v>90</v>
      </c>
      <c r="B8645" s="94" t="s">
        <v>90</v>
      </c>
      <c r="C8645" s="94" t="s">
        <v>90</v>
      </c>
      <c r="D8645" s="91">
        <v>0</v>
      </c>
    </row>
    <row r="8646" spans="1:4" s="7" customFormat="1">
      <c r="A8646" s="95" t="s">
        <v>90</v>
      </c>
      <c r="B8646" s="94" t="s">
        <v>90</v>
      </c>
      <c r="C8646" s="94" t="s">
        <v>90</v>
      </c>
      <c r="D8646" s="91">
        <v>0</v>
      </c>
    </row>
    <row r="8647" spans="1:4" s="7" customFormat="1">
      <c r="A8647" s="95" t="s">
        <v>90</v>
      </c>
      <c r="B8647" s="94" t="s">
        <v>90</v>
      </c>
      <c r="C8647" s="94" t="s">
        <v>90</v>
      </c>
      <c r="D8647" s="91">
        <v>0</v>
      </c>
    </row>
    <row r="8648" spans="1:4" s="7" customFormat="1">
      <c r="A8648" s="95" t="s">
        <v>90</v>
      </c>
      <c r="B8648" s="94" t="s">
        <v>90</v>
      </c>
      <c r="C8648" s="94" t="s">
        <v>90</v>
      </c>
      <c r="D8648" s="91">
        <v>0</v>
      </c>
    </row>
    <row r="8649" spans="1:4" s="7" customFormat="1">
      <c r="A8649" s="95" t="s">
        <v>90</v>
      </c>
      <c r="B8649" s="94" t="s">
        <v>90</v>
      </c>
      <c r="C8649" s="94" t="s">
        <v>90</v>
      </c>
      <c r="D8649" s="91">
        <v>0</v>
      </c>
    </row>
    <row r="8650" spans="1:4" s="7" customFormat="1">
      <c r="A8650" s="95" t="s">
        <v>90</v>
      </c>
      <c r="B8650" s="94" t="s">
        <v>90</v>
      </c>
      <c r="C8650" s="94" t="s">
        <v>90</v>
      </c>
      <c r="D8650" s="91">
        <v>0</v>
      </c>
    </row>
    <row r="8651" spans="1:4" s="7" customFormat="1">
      <c r="A8651" s="95" t="s">
        <v>90</v>
      </c>
      <c r="B8651" s="94" t="s">
        <v>90</v>
      </c>
      <c r="C8651" s="94" t="s">
        <v>90</v>
      </c>
      <c r="D8651" s="91">
        <v>0</v>
      </c>
    </row>
    <row r="8652" spans="1:4" s="7" customFormat="1">
      <c r="A8652" s="95" t="s">
        <v>90</v>
      </c>
      <c r="B8652" s="94" t="s">
        <v>90</v>
      </c>
      <c r="C8652" s="94" t="s">
        <v>90</v>
      </c>
      <c r="D8652" s="91">
        <v>0</v>
      </c>
    </row>
    <row r="8653" spans="1:4" s="7" customFormat="1">
      <c r="A8653" s="95" t="s">
        <v>90</v>
      </c>
      <c r="B8653" s="94" t="s">
        <v>90</v>
      </c>
      <c r="C8653" s="94" t="s">
        <v>90</v>
      </c>
      <c r="D8653" s="91">
        <v>0</v>
      </c>
    </row>
    <row r="8654" spans="1:4" s="7" customFormat="1">
      <c r="A8654" s="95" t="s">
        <v>90</v>
      </c>
      <c r="B8654" s="94" t="s">
        <v>90</v>
      </c>
      <c r="C8654" s="94" t="s">
        <v>90</v>
      </c>
      <c r="D8654" s="91">
        <v>0</v>
      </c>
    </row>
    <row r="8655" spans="1:4" s="7" customFormat="1">
      <c r="A8655" s="95" t="s">
        <v>90</v>
      </c>
      <c r="B8655" s="94" t="s">
        <v>90</v>
      </c>
      <c r="C8655" s="94" t="s">
        <v>90</v>
      </c>
      <c r="D8655" s="91">
        <v>0</v>
      </c>
    </row>
    <row r="8656" spans="1:4" s="7" customFormat="1">
      <c r="A8656" s="95" t="s">
        <v>90</v>
      </c>
      <c r="B8656" s="94" t="s">
        <v>90</v>
      </c>
      <c r="C8656" s="94" t="s">
        <v>90</v>
      </c>
      <c r="D8656" s="91">
        <v>0</v>
      </c>
    </row>
    <row r="8657" spans="1:4" s="7" customFormat="1">
      <c r="A8657" s="95" t="s">
        <v>90</v>
      </c>
      <c r="B8657" s="94" t="s">
        <v>90</v>
      </c>
      <c r="C8657" s="94" t="s">
        <v>90</v>
      </c>
      <c r="D8657" s="91">
        <v>0</v>
      </c>
    </row>
    <row r="8658" spans="1:4" s="7" customFormat="1">
      <c r="A8658" s="95" t="s">
        <v>90</v>
      </c>
      <c r="B8658" s="94" t="s">
        <v>90</v>
      </c>
      <c r="C8658" s="94" t="s">
        <v>90</v>
      </c>
      <c r="D8658" s="91">
        <v>0</v>
      </c>
    </row>
    <row r="8659" spans="1:4" s="7" customFormat="1">
      <c r="A8659" s="95" t="s">
        <v>90</v>
      </c>
      <c r="B8659" s="94" t="s">
        <v>90</v>
      </c>
      <c r="C8659" s="94" t="s">
        <v>90</v>
      </c>
      <c r="D8659" s="91">
        <v>0</v>
      </c>
    </row>
    <row r="8660" spans="1:4" s="7" customFormat="1">
      <c r="A8660" s="95" t="s">
        <v>90</v>
      </c>
      <c r="B8660" s="94" t="s">
        <v>90</v>
      </c>
      <c r="C8660" s="94" t="s">
        <v>90</v>
      </c>
      <c r="D8660" s="91">
        <v>0</v>
      </c>
    </row>
    <row r="8661" spans="1:4" s="7" customFormat="1">
      <c r="A8661" s="95" t="s">
        <v>90</v>
      </c>
      <c r="B8661" s="94" t="s">
        <v>90</v>
      </c>
      <c r="C8661" s="94" t="s">
        <v>90</v>
      </c>
      <c r="D8661" s="91">
        <v>0</v>
      </c>
    </row>
    <row r="8662" spans="1:4" s="7" customFormat="1">
      <c r="A8662" s="95" t="s">
        <v>90</v>
      </c>
      <c r="B8662" s="94" t="s">
        <v>90</v>
      </c>
      <c r="C8662" s="94" t="s">
        <v>90</v>
      </c>
      <c r="D8662" s="91">
        <v>0</v>
      </c>
    </row>
    <row r="8663" spans="1:4" s="7" customFormat="1">
      <c r="A8663" s="95" t="s">
        <v>90</v>
      </c>
      <c r="B8663" s="94" t="s">
        <v>90</v>
      </c>
      <c r="C8663" s="94" t="s">
        <v>90</v>
      </c>
      <c r="D8663" s="91">
        <v>0</v>
      </c>
    </row>
    <row r="8664" spans="1:4" s="7" customFormat="1">
      <c r="A8664" s="95" t="s">
        <v>90</v>
      </c>
      <c r="B8664" s="94" t="s">
        <v>90</v>
      </c>
      <c r="C8664" s="94" t="s">
        <v>90</v>
      </c>
      <c r="D8664" s="91">
        <v>0</v>
      </c>
    </row>
    <row r="8665" spans="1:4" s="7" customFormat="1">
      <c r="A8665" s="95" t="s">
        <v>90</v>
      </c>
      <c r="B8665" s="94" t="s">
        <v>90</v>
      </c>
      <c r="C8665" s="94" t="s">
        <v>90</v>
      </c>
      <c r="D8665" s="91">
        <v>0</v>
      </c>
    </row>
    <row r="8666" spans="1:4" s="7" customFormat="1">
      <c r="A8666" s="95" t="s">
        <v>90</v>
      </c>
      <c r="B8666" s="94" t="s">
        <v>90</v>
      </c>
      <c r="C8666" s="94" t="s">
        <v>90</v>
      </c>
      <c r="D8666" s="91">
        <v>0</v>
      </c>
    </row>
    <row r="8667" spans="1:4" s="7" customFormat="1">
      <c r="A8667" s="95" t="s">
        <v>90</v>
      </c>
      <c r="B8667" s="94" t="s">
        <v>90</v>
      </c>
      <c r="C8667" s="94" t="s">
        <v>90</v>
      </c>
      <c r="D8667" s="91">
        <v>0</v>
      </c>
    </row>
    <row r="8668" spans="1:4" s="7" customFormat="1">
      <c r="A8668" s="95" t="s">
        <v>90</v>
      </c>
      <c r="B8668" s="94" t="s">
        <v>90</v>
      </c>
      <c r="C8668" s="94" t="s">
        <v>90</v>
      </c>
      <c r="D8668" s="91">
        <v>0</v>
      </c>
    </row>
    <row r="8669" spans="1:4" s="7" customFormat="1">
      <c r="A8669" s="95" t="s">
        <v>90</v>
      </c>
      <c r="B8669" s="94" t="s">
        <v>90</v>
      </c>
      <c r="C8669" s="94" t="s">
        <v>90</v>
      </c>
      <c r="D8669" s="91">
        <v>0</v>
      </c>
    </row>
    <row r="8670" spans="1:4" s="7" customFormat="1">
      <c r="A8670" s="95" t="s">
        <v>90</v>
      </c>
      <c r="B8670" s="94" t="s">
        <v>90</v>
      </c>
      <c r="C8670" s="94" t="s">
        <v>90</v>
      </c>
      <c r="D8670" s="91">
        <v>0</v>
      </c>
    </row>
    <row r="8671" spans="1:4" s="7" customFormat="1">
      <c r="A8671" s="95" t="s">
        <v>90</v>
      </c>
      <c r="B8671" s="94" t="s">
        <v>90</v>
      </c>
      <c r="C8671" s="94" t="s">
        <v>90</v>
      </c>
      <c r="D8671" s="91">
        <v>0</v>
      </c>
    </row>
    <row r="8672" spans="1:4" s="7" customFormat="1">
      <c r="A8672" s="95" t="s">
        <v>90</v>
      </c>
      <c r="B8672" s="94" t="s">
        <v>90</v>
      </c>
      <c r="C8672" s="94" t="s">
        <v>90</v>
      </c>
      <c r="D8672" s="91">
        <v>0</v>
      </c>
    </row>
    <row r="8673" spans="1:4" s="7" customFormat="1">
      <c r="A8673" s="95" t="s">
        <v>90</v>
      </c>
      <c r="B8673" s="94" t="s">
        <v>90</v>
      </c>
      <c r="C8673" s="94" t="s">
        <v>90</v>
      </c>
      <c r="D8673" s="91">
        <v>0</v>
      </c>
    </row>
    <row r="8674" spans="1:4" s="7" customFormat="1">
      <c r="A8674" s="95" t="s">
        <v>90</v>
      </c>
      <c r="B8674" s="94" t="s">
        <v>90</v>
      </c>
      <c r="C8674" s="94" t="s">
        <v>90</v>
      </c>
      <c r="D8674" s="91">
        <v>0</v>
      </c>
    </row>
    <row r="8675" spans="1:4" s="7" customFormat="1">
      <c r="A8675" s="95" t="s">
        <v>90</v>
      </c>
      <c r="B8675" s="94" t="s">
        <v>90</v>
      </c>
      <c r="C8675" s="94" t="s">
        <v>90</v>
      </c>
      <c r="D8675" s="91">
        <v>0</v>
      </c>
    </row>
    <row r="8676" spans="1:4" s="7" customFormat="1">
      <c r="A8676" s="95" t="s">
        <v>90</v>
      </c>
      <c r="B8676" s="94" t="s">
        <v>90</v>
      </c>
      <c r="C8676" s="94" t="s">
        <v>90</v>
      </c>
      <c r="D8676" s="91">
        <v>0</v>
      </c>
    </row>
    <row r="8677" spans="1:4" s="7" customFormat="1">
      <c r="A8677" s="95" t="s">
        <v>90</v>
      </c>
      <c r="B8677" s="94" t="s">
        <v>90</v>
      </c>
      <c r="C8677" s="94" t="s">
        <v>90</v>
      </c>
      <c r="D8677" s="91">
        <v>0</v>
      </c>
    </row>
    <row r="8678" spans="1:4" s="7" customFormat="1">
      <c r="A8678" s="95" t="s">
        <v>90</v>
      </c>
      <c r="B8678" s="94" t="s">
        <v>90</v>
      </c>
      <c r="C8678" s="94" t="s">
        <v>90</v>
      </c>
      <c r="D8678" s="91">
        <v>0</v>
      </c>
    </row>
    <row r="8679" spans="1:4" s="7" customFormat="1">
      <c r="A8679" s="95" t="s">
        <v>90</v>
      </c>
      <c r="B8679" s="94" t="s">
        <v>90</v>
      </c>
      <c r="C8679" s="94" t="s">
        <v>90</v>
      </c>
      <c r="D8679" s="91">
        <v>0</v>
      </c>
    </row>
    <row r="8680" spans="1:4" s="7" customFormat="1">
      <c r="A8680" s="95" t="s">
        <v>90</v>
      </c>
      <c r="B8680" s="94" t="s">
        <v>90</v>
      </c>
      <c r="C8680" s="94" t="s">
        <v>90</v>
      </c>
      <c r="D8680" s="91">
        <v>0</v>
      </c>
    </row>
    <row r="8681" spans="1:4" s="7" customFormat="1">
      <c r="A8681" s="95" t="s">
        <v>90</v>
      </c>
      <c r="B8681" s="94" t="s">
        <v>90</v>
      </c>
      <c r="C8681" s="94" t="s">
        <v>90</v>
      </c>
      <c r="D8681" s="91">
        <v>0</v>
      </c>
    </row>
    <row r="8682" spans="1:4" s="7" customFormat="1">
      <c r="A8682" s="95" t="s">
        <v>90</v>
      </c>
      <c r="B8682" s="94" t="s">
        <v>90</v>
      </c>
      <c r="C8682" s="94" t="s">
        <v>90</v>
      </c>
      <c r="D8682" s="91">
        <v>0</v>
      </c>
    </row>
    <row r="8683" spans="1:4" s="7" customFormat="1">
      <c r="A8683" s="95" t="s">
        <v>90</v>
      </c>
      <c r="B8683" s="94" t="s">
        <v>90</v>
      </c>
      <c r="C8683" s="94" t="s">
        <v>90</v>
      </c>
      <c r="D8683" s="91">
        <v>0</v>
      </c>
    </row>
    <row r="8684" spans="1:4" s="7" customFormat="1">
      <c r="A8684" s="95" t="s">
        <v>90</v>
      </c>
      <c r="B8684" s="94" t="s">
        <v>90</v>
      </c>
      <c r="C8684" s="94" t="s">
        <v>90</v>
      </c>
      <c r="D8684" s="91">
        <v>0</v>
      </c>
    </row>
    <row r="8685" spans="1:4" s="7" customFormat="1">
      <c r="A8685" s="95" t="s">
        <v>90</v>
      </c>
      <c r="B8685" s="94" t="s">
        <v>90</v>
      </c>
      <c r="C8685" s="94" t="s">
        <v>90</v>
      </c>
      <c r="D8685" s="91">
        <v>0</v>
      </c>
    </row>
    <row r="8686" spans="1:4" s="7" customFormat="1">
      <c r="A8686" s="95" t="s">
        <v>90</v>
      </c>
      <c r="B8686" s="94" t="s">
        <v>90</v>
      </c>
      <c r="C8686" s="94" t="s">
        <v>90</v>
      </c>
      <c r="D8686" s="91">
        <v>0</v>
      </c>
    </row>
    <row r="8687" spans="1:4" s="7" customFormat="1">
      <c r="A8687" s="95" t="s">
        <v>90</v>
      </c>
      <c r="B8687" s="94" t="s">
        <v>90</v>
      </c>
      <c r="C8687" s="94" t="s">
        <v>90</v>
      </c>
      <c r="D8687" s="91">
        <v>0</v>
      </c>
    </row>
    <row r="8688" spans="1:4" s="7" customFormat="1">
      <c r="A8688" s="95" t="s">
        <v>90</v>
      </c>
      <c r="B8688" s="94" t="s">
        <v>90</v>
      </c>
      <c r="C8688" s="94" t="s">
        <v>90</v>
      </c>
      <c r="D8688" s="91">
        <v>0</v>
      </c>
    </row>
    <row r="8689" spans="1:4" s="7" customFormat="1">
      <c r="A8689" s="95" t="s">
        <v>90</v>
      </c>
      <c r="B8689" s="94" t="s">
        <v>90</v>
      </c>
      <c r="C8689" s="94" t="s">
        <v>90</v>
      </c>
      <c r="D8689" s="91">
        <v>0</v>
      </c>
    </row>
    <row r="8690" spans="1:4" s="7" customFormat="1">
      <c r="A8690" s="95" t="s">
        <v>90</v>
      </c>
      <c r="B8690" s="94" t="s">
        <v>90</v>
      </c>
      <c r="C8690" s="94" t="s">
        <v>90</v>
      </c>
      <c r="D8690" s="91">
        <v>0</v>
      </c>
    </row>
    <row r="8691" spans="1:4" s="7" customFormat="1">
      <c r="A8691" s="95" t="s">
        <v>90</v>
      </c>
      <c r="B8691" s="94" t="s">
        <v>90</v>
      </c>
      <c r="C8691" s="94" t="s">
        <v>90</v>
      </c>
      <c r="D8691" s="91">
        <v>0</v>
      </c>
    </row>
    <row r="8692" spans="1:4" s="7" customFormat="1">
      <c r="A8692" s="95" t="s">
        <v>90</v>
      </c>
      <c r="B8692" s="94" t="s">
        <v>90</v>
      </c>
      <c r="C8692" s="94" t="s">
        <v>90</v>
      </c>
      <c r="D8692" s="91">
        <v>0</v>
      </c>
    </row>
    <row r="8693" spans="1:4" s="7" customFormat="1">
      <c r="A8693" s="95" t="s">
        <v>90</v>
      </c>
      <c r="B8693" s="94" t="s">
        <v>90</v>
      </c>
      <c r="C8693" s="94" t="s">
        <v>90</v>
      </c>
      <c r="D8693" s="91">
        <v>0</v>
      </c>
    </row>
    <row r="8694" spans="1:4" s="7" customFormat="1">
      <c r="A8694" s="95" t="s">
        <v>90</v>
      </c>
      <c r="B8694" s="94" t="s">
        <v>90</v>
      </c>
      <c r="C8694" s="94" t="s">
        <v>90</v>
      </c>
      <c r="D8694" s="91">
        <v>0</v>
      </c>
    </row>
    <row r="8695" spans="1:4" s="7" customFormat="1">
      <c r="A8695" s="95" t="s">
        <v>90</v>
      </c>
      <c r="B8695" s="94" t="s">
        <v>90</v>
      </c>
      <c r="C8695" s="94" t="s">
        <v>90</v>
      </c>
      <c r="D8695" s="91">
        <v>0</v>
      </c>
    </row>
    <row r="8696" spans="1:4" s="7" customFormat="1">
      <c r="A8696" s="95" t="s">
        <v>90</v>
      </c>
      <c r="B8696" s="94" t="s">
        <v>90</v>
      </c>
      <c r="C8696" s="94" t="s">
        <v>90</v>
      </c>
      <c r="D8696" s="91">
        <v>0</v>
      </c>
    </row>
    <row r="8697" spans="1:4" s="7" customFormat="1">
      <c r="A8697" s="95" t="s">
        <v>90</v>
      </c>
      <c r="B8697" s="94" t="s">
        <v>90</v>
      </c>
      <c r="C8697" s="94" t="s">
        <v>90</v>
      </c>
      <c r="D8697" s="91">
        <v>0</v>
      </c>
    </row>
    <row r="8698" spans="1:4" s="7" customFormat="1">
      <c r="A8698" s="95" t="s">
        <v>90</v>
      </c>
      <c r="B8698" s="94" t="s">
        <v>90</v>
      </c>
      <c r="C8698" s="94" t="s">
        <v>90</v>
      </c>
      <c r="D8698" s="91">
        <v>0</v>
      </c>
    </row>
    <row r="8699" spans="1:4" s="7" customFormat="1">
      <c r="A8699" s="95" t="s">
        <v>90</v>
      </c>
      <c r="B8699" s="94" t="s">
        <v>90</v>
      </c>
      <c r="C8699" s="94" t="s">
        <v>90</v>
      </c>
      <c r="D8699" s="91">
        <v>0</v>
      </c>
    </row>
    <row r="8700" spans="1:4" s="7" customFormat="1">
      <c r="A8700" s="95" t="s">
        <v>90</v>
      </c>
      <c r="B8700" s="94" t="s">
        <v>90</v>
      </c>
      <c r="C8700" s="94" t="s">
        <v>90</v>
      </c>
      <c r="D8700" s="91">
        <v>0</v>
      </c>
    </row>
    <row r="8701" spans="1:4" s="7" customFormat="1">
      <c r="A8701" s="95" t="s">
        <v>90</v>
      </c>
      <c r="B8701" s="94" t="s">
        <v>90</v>
      </c>
      <c r="C8701" s="94" t="s">
        <v>90</v>
      </c>
      <c r="D8701" s="91">
        <v>0</v>
      </c>
    </row>
    <row r="8702" spans="1:4" s="7" customFormat="1">
      <c r="A8702" s="95" t="s">
        <v>90</v>
      </c>
      <c r="B8702" s="94" t="s">
        <v>90</v>
      </c>
      <c r="C8702" s="94" t="s">
        <v>90</v>
      </c>
      <c r="D8702" s="91">
        <v>0</v>
      </c>
    </row>
    <row r="8703" spans="1:4" s="7" customFormat="1">
      <c r="A8703" s="95" t="s">
        <v>90</v>
      </c>
      <c r="B8703" s="94" t="s">
        <v>90</v>
      </c>
      <c r="C8703" s="94" t="s">
        <v>90</v>
      </c>
      <c r="D8703" s="91">
        <v>0</v>
      </c>
    </row>
    <row r="8704" spans="1:4" s="7" customFormat="1">
      <c r="A8704" s="95" t="s">
        <v>90</v>
      </c>
      <c r="B8704" s="94" t="s">
        <v>90</v>
      </c>
      <c r="C8704" s="94" t="s">
        <v>90</v>
      </c>
      <c r="D8704" s="91">
        <v>0</v>
      </c>
    </row>
    <row r="8705" spans="1:4" s="7" customFormat="1">
      <c r="A8705" s="95" t="s">
        <v>90</v>
      </c>
      <c r="B8705" s="94" t="s">
        <v>90</v>
      </c>
      <c r="C8705" s="94" t="s">
        <v>90</v>
      </c>
      <c r="D8705" s="91">
        <v>0</v>
      </c>
    </row>
    <row r="8706" spans="1:4" s="7" customFormat="1">
      <c r="A8706" s="95" t="s">
        <v>90</v>
      </c>
      <c r="B8706" s="94" t="s">
        <v>90</v>
      </c>
      <c r="C8706" s="94" t="s">
        <v>90</v>
      </c>
      <c r="D8706" s="91">
        <v>0</v>
      </c>
    </row>
    <row r="8707" spans="1:4" s="7" customFormat="1">
      <c r="A8707" s="95" t="s">
        <v>90</v>
      </c>
      <c r="B8707" s="94" t="s">
        <v>90</v>
      </c>
      <c r="C8707" s="94" t="s">
        <v>90</v>
      </c>
      <c r="D8707" s="91">
        <v>0</v>
      </c>
    </row>
    <row r="8708" spans="1:4" s="7" customFormat="1">
      <c r="A8708" s="95" t="s">
        <v>90</v>
      </c>
      <c r="B8708" s="94" t="s">
        <v>90</v>
      </c>
      <c r="C8708" s="94" t="s">
        <v>90</v>
      </c>
      <c r="D8708" s="91">
        <v>0</v>
      </c>
    </row>
    <row r="8709" spans="1:4" s="7" customFormat="1">
      <c r="A8709" s="95" t="s">
        <v>90</v>
      </c>
      <c r="B8709" s="94" t="s">
        <v>90</v>
      </c>
      <c r="C8709" s="94" t="s">
        <v>90</v>
      </c>
      <c r="D8709" s="91">
        <v>0</v>
      </c>
    </row>
    <row r="8710" spans="1:4" s="7" customFormat="1">
      <c r="A8710" s="95" t="s">
        <v>90</v>
      </c>
      <c r="B8710" s="94" t="s">
        <v>90</v>
      </c>
      <c r="C8710" s="94" t="s">
        <v>90</v>
      </c>
      <c r="D8710" s="91">
        <v>0</v>
      </c>
    </row>
    <row r="8711" spans="1:4" s="7" customFormat="1">
      <c r="A8711" s="95" t="s">
        <v>90</v>
      </c>
      <c r="B8711" s="94" t="s">
        <v>90</v>
      </c>
      <c r="C8711" s="94" t="s">
        <v>90</v>
      </c>
      <c r="D8711" s="91">
        <v>0</v>
      </c>
    </row>
    <row r="8712" spans="1:4" s="7" customFormat="1">
      <c r="A8712" s="95" t="s">
        <v>90</v>
      </c>
      <c r="B8712" s="94" t="s">
        <v>90</v>
      </c>
      <c r="C8712" s="94" t="s">
        <v>90</v>
      </c>
      <c r="D8712" s="91">
        <v>0</v>
      </c>
    </row>
    <row r="8713" spans="1:4" s="7" customFormat="1">
      <c r="A8713" s="95" t="s">
        <v>90</v>
      </c>
      <c r="B8713" s="94" t="s">
        <v>90</v>
      </c>
      <c r="C8713" s="94" t="s">
        <v>90</v>
      </c>
      <c r="D8713" s="91">
        <v>0</v>
      </c>
    </row>
    <row r="8714" spans="1:4" s="7" customFormat="1">
      <c r="A8714" s="95" t="s">
        <v>90</v>
      </c>
      <c r="B8714" s="94" t="s">
        <v>90</v>
      </c>
      <c r="C8714" s="94" t="s">
        <v>90</v>
      </c>
      <c r="D8714" s="91">
        <v>0</v>
      </c>
    </row>
    <row r="8715" spans="1:4" s="7" customFormat="1">
      <c r="A8715" s="95" t="s">
        <v>90</v>
      </c>
      <c r="B8715" s="94" t="s">
        <v>90</v>
      </c>
      <c r="C8715" s="94" t="s">
        <v>90</v>
      </c>
      <c r="D8715" s="91">
        <v>0</v>
      </c>
    </row>
    <row r="8716" spans="1:4" s="7" customFormat="1">
      <c r="A8716" s="95" t="s">
        <v>90</v>
      </c>
      <c r="B8716" s="94" t="s">
        <v>90</v>
      </c>
      <c r="C8716" s="94" t="s">
        <v>90</v>
      </c>
      <c r="D8716" s="91">
        <v>0</v>
      </c>
    </row>
    <row r="8717" spans="1:4" s="7" customFormat="1">
      <c r="A8717" s="95" t="s">
        <v>90</v>
      </c>
      <c r="B8717" s="94" t="s">
        <v>90</v>
      </c>
      <c r="C8717" s="94" t="s">
        <v>90</v>
      </c>
      <c r="D8717" s="91">
        <v>0</v>
      </c>
    </row>
    <row r="8718" spans="1:4" s="7" customFormat="1">
      <c r="A8718" s="95" t="s">
        <v>90</v>
      </c>
      <c r="B8718" s="94" t="s">
        <v>90</v>
      </c>
      <c r="C8718" s="94" t="s">
        <v>90</v>
      </c>
      <c r="D8718" s="91">
        <v>0</v>
      </c>
    </row>
    <row r="8719" spans="1:4" s="7" customFormat="1">
      <c r="A8719" s="95" t="s">
        <v>90</v>
      </c>
      <c r="B8719" s="94" t="s">
        <v>90</v>
      </c>
      <c r="C8719" s="94" t="s">
        <v>90</v>
      </c>
      <c r="D8719" s="91">
        <v>0</v>
      </c>
    </row>
    <row r="8720" spans="1:4" s="7" customFormat="1">
      <c r="A8720" s="95" t="s">
        <v>90</v>
      </c>
      <c r="B8720" s="94" t="s">
        <v>90</v>
      </c>
      <c r="C8720" s="94" t="s">
        <v>90</v>
      </c>
      <c r="D8720" s="91">
        <v>0</v>
      </c>
    </row>
    <row r="8721" spans="1:4" s="7" customFormat="1">
      <c r="A8721" s="95" t="s">
        <v>90</v>
      </c>
      <c r="B8721" s="94" t="s">
        <v>90</v>
      </c>
      <c r="C8721" s="94" t="s">
        <v>90</v>
      </c>
      <c r="D8721" s="91">
        <v>0</v>
      </c>
    </row>
    <row r="8722" spans="1:4" s="7" customFormat="1">
      <c r="A8722" s="95" t="s">
        <v>90</v>
      </c>
      <c r="B8722" s="94" t="s">
        <v>90</v>
      </c>
      <c r="C8722" s="94" t="s">
        <v>90</v>
      </c>
      <c r="D8722" s="91">
        <v>0</v>
      </c>
    </row>
    <row r="8723" spans="1:4" s="7" customFormat="1">
      <c r="A8723" s="95" t="s">
        <v>90</v>
      </c>
      <c r="B8723" s="94" t="s">
        <v>90</v>
      </c>
      <c r="C8723" s="94" t="s">
        <v>90</v>
      </c>
      <c r="D8723" s="91">
        <v>0</v>
      </c>
    </row>
    <row r="8724" spans="1:4" s="7" customFormat="1">
      <c r="A8724" s="95" t="s">
        <v>90</v>
      </c>
      <c r="B8724" s="94" t="s">
        <v>90</v>
      </c>
      <c r="C8724" s="94" t="s">
        <v>90</v>
      </c>
      <c r="D8724" s="91">
        <v>0</v>
      </c>
    </row>
    <row r="8725" spans="1:4" s="7" customFormat="1">
      <c r="A8725" s="95" t="s">
        <v>90</v>
      </c>
      <c r="B8725" s="94" t="s">
        <v>90</v>
      </c>
      <c r="C8725" s="94" t="s">
        <v>90</v>
      </c>
      <c r="D8725" s="91">
        <v>0</v>
      </c>
    </row>
    <row r="8726" spans="1:4" s="7" customFormat="1">
      <c r="A8726" s="95" t="s">
        <v>90</v>
      </c>
      <c r="B8726" s="94" t="s">
        <v>90</v>
      </c>
      <c r="C8726" s="94" t="s">
        <v>90</v>
      </c>
      <c r="D8726" s="91">
        <v>0</v>
      </c>
    </row>
    <row r="8727" spans="1:4" s="7" customFormat="1">
      <c r="A8727" s="95" t="s">
        <v>90</v>
      </c>
      <c r="B8727" s="94" t="s">
        <v>90</v>
      </c>
      <c r="C8727" s="94" t="s">
        <v>90</v>
      </c>
      <c r="D8727" s="91">
        <v>0</v>
      </c>
    </row>
    <row r="8728" spans="1:4" s="7" customFormat="1">
      <c r="A8728" s="95" t="s">
        <v>90</v>
      </c>
      <c r="B8728" s="94" t="s">
        <v>90</v>
      </c>
      <c r="C8728" s="94" t="s">
        <v>90</v>
      </c>
      <c r="D8728" s="91">
        <v>0</v>
      </c>
    </row>
    <row r="8729" spans="1:4" s="7" customFormat="1">
      <c r="A8729" s="95" t="s">
        <v>90</v>
      </c>
      <c r="B8729" s="94" t="s">
        <v>90</v>
      </c>
      <c r="C8729" s="94" t="s">
        <v>90</v>
      </c>
      <c r="D8729" s="91">
        <v>0</v>
      </c>
    </row>
    <row r="8730" spans="1:4" s="7" customFormat="1">
      <c r="A8730" s="95" t="s">
        <v>90</v>
      </c>
      <c r="B8730" s="94" t="s">
        <v>90</v>
      </c>
      <c r="C8730" s="94" t="s">
        <v>90</v>
      </c>
      <c r="D8730" s="91">
        <v>0</v>
      </c>
    </row>
    <row r="8731" spans="1:4" s="7" customFormat="1">
      <c r="A8731" s="95" t="s">
        <v>90</v>
      </c>
      <c r="B8731" s="94" t="s">
        <v>90</v>
      </c>
      <c r="C8731" s="94" t="s">
        <v>90</v>
      </c>
      <c r="D8731" s="91">
        <v>0</v>
      </c>
    </row>
    <row r="8732" spans="1:4" s="7" customFormat="1">
      <c r="A8732" s="95" t="s">
        <v>90</v>
      </c>
      <c r="B8732" s="94" t="s">
        <v>90</v>
      </c>
      <c r="C8732" s="94" t="s">
        <v>90</v>
      </c>
      <c r="D8732" s="91">
        <v>0</v>
      </c>
    </row>
    <row r="8733" spans="1:4" s="7" customFormat="1">
      <c r="A8733" s="95" t="s">
        <v>90</v>
      </c>
      <c r="B8733" s="94" t="s">
        <v>90</v>
      </c>
      <c r="C8733" s="94" t="s">
        <v>90</v>
      </c>
      <c r="D8733" s="91">
        <v>0</v>
      </c>
    </row>
    <row r="8734" spans="1:4" s="7" customFormat="1">
      <c r="A8734" s="95" t="s">
        <v>90</v>
      </c>
      <c r="B8734" s="94" t="s">
        <v>90</v>
      </c>
      <c r="C8734" s="94" t="s">
        <v>90</v>
      </c>
      <c r="D8734" s="91">
        <v>0</v>
      </c>
    </row>
    <row r="8735" spans="1:4" s="7" customFormat="1">
      <c r="A8735" s="95" t="s">
        <v>90</v>
      </c>
      <c r="B8735" s="94" t="s">
        <v>90</v>
      </c>
      <c r="C8735" s="94" t="s">
        <v>90</v>
      </c>
      <c r="D8735" s="91">
        <v>0</v>
      </c>
    </row>
    <row r="8736" spans="1:4" s="7" customFormat="1">
      <c r="A8736" s="95" t="s">
        <v>90</v>
      </c>
      <c r="B8736" s="94" t="s">
        <v>90</v>
      </c>
      <c r="C8736" s="94" t="s">
        <v>90</v>
      </c>
      <c r="D8736" s="91">
        <v>0</v>
      </c>
    </row>
    <row r="8737" spans="1:4" s="7" customFormat="1">
      <c r="A8737" s="95" t="s">
        <v>90</v>
      </c>
      <c r="B8737" s="94" t="s">
        <v>90</v>
      </c>
      <c r="C8737" s="94" t="s">
        <v>90</v>
      </c>
      <c r="D8737" s="91">
        <v>0</v>
      </c>
    </row>
    <row r="8738" spans="1:4" s="7" customFormat="1">
      <c r="A8738" s="95" t="s">
        <v>90</v>
      </c>
      <c r="B8738" s="94" t="s">
        <v>90</v>
      </c>
      <c r="C8738" s="94" t="s">
        <v>90</v>
      </c>
      <c r="D8738" s="91">
        <v>0</v>
      </c>
    </row>
    <row r="8739" spans="1:4" s="7" customFormat="1">
      <c r="A8739" s="95" t="s">
        <v>90</v>
      </c>
      <c r="B8739" s="94" t="s">
        <v>90</v>
      </c>
      <c r="C8739" s="94" t="s">
        <v>90</v>
      </c>
      <c r="D8739" s="91">
        <v>0</v>
      </c>
    </row>
    <row r="8740" spans="1:4" s="7" customFormat="1">
      <c r="A8740" s="95" t="s">
        <v>90</v>
      </c>
      <c r="B8740" s="94" t="s">
        <v>90</v>
      </c>
      <c r="C8740" s="94" t="s">
        <v>90</v>
      </c>
      <c r="D8740" s="91">
        <v>0</v>
      </c>
    </row>
    <row r="8741" spans="1:4" s="7" customFormat="1">
      <c r="A8741" s="95" t="s">
        <v>90</v>
      </c>
      <c r="B8741" s="94" t="s">
        <v>90</v>
      </c>
      <c r="C8741" s="94" t="s">
        <v>90</v>
      </c>
      <c r="D8741" s="91">
        <v>0</v>
      </c>
    </row>
    <row r="8742" spans="1:4" s="7" customFormat="1">
      <c r="A8742" s="95" t="s">
        <v>90</v>
      </c>
      <c r="B8742" s="94" t="s">
        <v>90</v>
      </c>
      <c r="C8742" s="94" t="s">
        <v>90</v>
      </c>
      <c r="D8742" s="91">
        <v>0</v>
      </c>
    </row>
    <row r="8743" spans="1:4" s="7" customFormat="1">
      <c r="A8743" s="95" t="s">
        <v>90</v>
      </c>
      <c r="B8743" s="94" t="s">
        <v>90</v>
      </c>
      <c r="C8743" s="94" t="s">
        <v>90</v>
      </c>
      <c r="D8743" s="91">
        <v>0</v>
      </c>
    </row>
    <row r="8744" spans="1:4" s="7" customFormat="1">
      <c r="A8744" s="95" t="s">
        <v>90</v>
      </c>
      <c r="B8744" s="94" t="s">
        <v>90</v>
      </c>
      <c r="C8744" s="94" t="s">
        <v>90</v>
      </c>
      <c r="D8744" s="91">
        <v>0</v>
      </c>
    </row>
    <row r="8745" spans="1:4" s="7" customFormat="1">
      <c r="A8745" s="95" t="s">
        <v>90</v>
      </c>
      <c r="B8745" s="94" t="s">
        <v>90</v>
      </c>
      <c r="C8745" s="94" t="s">
        <v>90</v>
      </c>
      <c r="D8745" s="91">
        <v>0</v>
      </c>
    </row>
    <row r="8746" spans="1:4" s="7" customFormat="1">
      <c r="A8746" s="95" t="s">
        <v>90</v>
      </c>
      <c r="B8746" s="94" t="s">
        <v>90</v>
      </c>
      <c r="C8746" s="94" t="s">
        <v>90</v>
      </c>
      <c r="D8746" s="91">
        <v>0</v>
      </c>
    </row>
    <row r="8747" spans="1:4" s="7" customFormat="1">
      <c r="A8747" s="95" t="s">
        <v>90</v>
      </c>
      <c r="B8747" s="94" t="s">
        <v>90</v>
      </c>
      <c r="C8747" s="94" t="s">
        <v>90</v>
      </c>
      <c r="D8747" s="91">
        <v>0</v>
      </c>
    </row>
    <row r="8748" spans="1:4" s="7" customFormat="1">
      <c r="A8748" s="95" t="s">
        <v>90</v>
      </c>
      <c r="B8748" s="94" t="s">
        <v>90</v>
      </c>
      <c r="C8748" s="94" t="s">
        <v>90</v>
      </c>
      <c r="D8748" s="91">
        <v>0</v>
      </c>
    </row>
    <row r="8749" spans="1:4" s="7" customFormat="1">
      <c r="A8749" s="95" t="s">
        <v>90</v>
      </c>
      <c r="B8749" s="94" t="s">
        <v>90</v>
      </c>
      <c r="C8749" s="94" t="s">
        <v>90</v>
      </c>
      <c r="D8749" s="91">
        <v>0</v>
      </c>
    </row>
    <row r="8750" spans="1:4" s="7" customFormat="1">
      <c r="A8750" s="95" t="s">
        <v>90</v>
      </c>
      <c r="B8750" s="94" t="s">
        <v>90</v>
      </c>
      <c r="C8750" s="94" t="s">
        <v>90</v>
      </c>
      <c r="D8750" s="91">
        <v>0</v>
      </c>
    </row>
    <row r="8751" spans="1:4" s="7" customFormat="1">
      <c r="A8751" s="95" t="s">
        <v>90</v>
      </c>
      <c r="B8751" s="94" t="s">
        <v>90</v>
      </c>
      <c r="C8751" s="94" t="s">
        <v>90</v>
      </c>
      <c r="D8751" s="91">
        <v>0</v>
      </c>
    </row>
    <row r="8752" spans="1:4" s="7" customFormat="1">
      <c r="A8752" s="95" t="s">
        <v>90</v>
      </c>
      <c r="B8752" s="94" t="s">
        <v>90</v>
      </c>
      <c r="C8752" s="94" t="s">
        <v>90</v>
      </c>
      <c r="D8752" s="91">
        <v>0</v>
      </c>
    </row>
    <row r="8753" spans="1:4" s="7" customFormat="1">
      <c r="A8753" s="95" t="s">
        <v>90</v>
      </c>
      <c r="B8753" s="94" t="s">
        <v>90</v>
      </c>
      <c r="C8753" s="94" t="s">
        <v>90</v>
      </c>
      <c r="D8753" s="91">
        <v>0</v>
      </c>
    </row>
    <row r="8754" spans="1:4" s="7" customFormat="1">
      <c r="A8754" s="95" t="s">
        <v>90</v>
      </c>
      <c r="B8754" s="94" t="s">
        <v>90</v>
      </c>
      <c r="C8754" s="94" t="s">
        <v>90</v>
      </c>
      <c r="D8754" s="91">
        <v>0</v>
      </c>
    </row>
    <row r="8755" spans="1:4" s="7" customFormat="1">
      <c r="A8755" s="95" t="s">
        <v>90</v>
      </c>
      <c r="B8755" s="94" t="s">
        <v>90</v>
      </c>
      <c r="C8755" s="94" t="s">
        <v>90</v>
      </c>
      <c r="D8755" s="91">
        <v>0</v>
      </c>
    </row>
    <row r="8756" spans="1:4" s="7" customFormat="1">
      <c r="A8756" s="95" t="s">
        <v>90</v>
      </c>
      <c r="B8756" s="94" t="s">
        <v>90</v>
      </c>
      <c r="C8756" s="94" t="s">
        <v>90</v>
      </c>
      <c r="D8756" s="91">
        <v>0</v>
      </c>
    </row>
    <row r="8757" spans="1:4" s="7" customFormat="1">
      <c r="A8757" s="95" t="s">
        <v>90</v>
      </c>
      <c r="B8757" s="94" t="s">
        <v>90</v>
      </c>
      <c r="C8757" s="94" t="s">
        <v>90</v>
      </c>
      <c r="D8757" s="91">
        <v>0</v>
      </c>
    </row>
    <row r="8758" spans="1:4" s="7" customFormat="1">
      <c r="A8758" s="95" t="s">
        <v>90</v>
      </c>
      <c r="B8758" s="94" t="s">
        <v>90</v>
      </c>
      <c r="C8758" s="94" t="s">
        <v>90</v>
      </c>
      <c r="D8758" s="91">
        <v>0</v>
      </c>
    </row>
    <row r="8759" spans="1:4" s="7" customFormat="1">
      <c r="A8759" s="95" t="s">
        <v>90</v>
      </c>
      <c r="B8759" s="94" t="s">
        <v>90</v>
      </c>
      <c r="C8759" s="94" t="s">
        <v>90</v>
      </c>
      <c r="D8759" s="91">
        <v>0</v>
      </c>
    </row>
    <row r="8760" spans="1:4" s="7" customFormat="1">
      <c r="A8760" s="95" t="s">
        <v>90</v>
      </c>
      <c r="B8760" s="94" t="s">
        <v>90</v>
      </c>
      <c r="C8760" s="94" t="s">
        <v>90</v>
      </c>
      <c r="D8760" s="91">
        <v>0</v>
      </c>
    </row>
    <row r="8761" spans="1:4" s="7" customFormat="1">
      <c r="A8761" s="95" t="s">
        <v>90</v>
      </c>
      <c r="B8761" s="94" t="s">
        <v>90</v>
      </c>
      <c r="C8761" s="94" t="s">
        <v>90</v>
      </c>
      <c r="D8761" s="91">
        <v>0</v>
      </c>
    </row>
    <row r="8762" spans="1:4" s="7" customFormat="1">
      <c r="A8762" s="95" t="s">
        <v>90</v>
      </c>
      <c r="B8762" s="94" t="s">
        <v>90</v>
      </c>
      <c r="C8762" s="94" t="s">
        <v>90</v>
      </c>
      <c r="D8762" s="91">
        <v>0</v>
      </c>
    </row>
    <row r="8763" spans="1:4" s="7" customFormat="1">
      <c r="A8763" s="95" t="s">
        <v>90</v>
      </c>
      <c r="B8763" s="94" t="s">
        <v>90</v>
      </c>
      <c r="C8763" s="94" t="s">
        <v>90</v>
      </c>
      <c r="D8763" s="91">
        <v>0</v>
      </c>
    </row>
    <row r="8764" spans="1:4" s="7" customFormat="1">
      <c r="A8764" s="95" t="s">
        <v>90</v>
      </c>
      <c r="B8764" s="94" t="s">
        <v>90</v>
      </c>
      <c r="C8764" s="94" t="s">
        <v>90</v>
      </c>
      <c r="D8764" s="91">
        <v>0</v>
      </c>
    </row>
    <row r="8765" spans="1:4" s="7" customFormat="1">
      <c r="A8765" s="95" t="s">
        <v>90</v>
      </c>
      <c r="B8765" s="94" t="s">
        <v>90</v>
      </c>
      <c r="C8765" s="94" t="s">
        <v>90</v>
      </c>
      <c r="D8765" s="91">
        <v>0</v>
      </c>
    </row>
    <row r="8766" spans="1:4" s="7" customFormat="1">
      <c r="A8766" s="95" t="s">
        <v>90</v>
      </c>
      <c r="B8766" s="94" t="s">
        <v>90</v>
      </c>
      <c r="C8766" s="94" t="s">
        <v>90</v>
      </c>
      <c r="D8766" s="91">
        <v>0</v>
      </c>
    </row>
    <row r="8767" spans="1:4" s="7" customFormat="1">
      <c r="A8767" s="95" t="s">
        <v>90</v>
      </c>
      <c r="B8767" s="94" t="s">
        <v>90</v>
      </c>
      <c r="C8767" s="94" t="s">
        <v>90</v>
      </c>
      <c r="D8767" s="91">
        <v>0</v>
      </c>
    </row>
    <row r="8768" spans="1:4" s="7" customFormat="1">
      <c r="A8768" s="95" t="s">
        <v>90</v>
      </c>
      <c r="B8768" s="94" t="s">
        <v>90</v>
      </c>
      <c r="C8768" s="94" t="s">
        <v>90</v>
      </c>
      <c r="D8768" s="91">
        <v>0</v>
      </c>
    </row>
    <row r="8769" spans="1:4" s="7" customFormat="1">
      <c r="A8769" s="95" t="s">
        <v>90</v>
      </c>
      <c r="B8769" s="94" t="s">
        <v>90</v>
      </c>
      <c r="C8769" s="94" t="s">
        <v>90</v>
      </c>
      <c r="D8769" s="91">
        <v>0</v>
      </c>
    </row>
    <row r="8770" spans="1:4" s="7" customFormat="1">
      <c r="A8770" s="95" t="s">
        <v>90</v>
      </c>
      <c r="B8770" s="94" t="s">
        <v>90</v>
      </c>
      <c r="C8770" s="94" t="s">
        <v>90</v>
      </c>
      <c r="D8770" s="91">
        <v>0</v>
      </c>
    </row>
    <row r="8771" spans="1:4" s="7" customFormat="1">
      <c r="A8771" s="95" t="s">
        <v>90</v>
      </c>
      <c r="B8771" s="94" t="s">
        <v>90</v>
      </c>
      <c r="C8771" s="94" t="s">
        <v>90</v>
      </c>
      <c r="D8771" s="91">
        <v>0</v>
      </c>
    </row>
    <row r="8772" spans="1:4" s="7" customFormat="1">
      <c r="A8772" s="95" t="s">
        <v>90</v>
      </c>
      <c r="B8772" s="94" t="s">
        <v>90</v>
      </c>
      <c r="C8772" s="94" t="s">
        <v>90</v>
      </c>
      <c r="D8772" s="91">
        <v>0</v>
      </c>
    </row>
    <row r="8773" spans="1:4" s="7" customFormat="1">
      <c r="A8773" s="95" t="s">
        <v>90</v>
      </c>
      <c r="B8773" s="94" t="s">
        <v>90</v>
      </c>
      <c r="C8773" s="94" t="s">
        <v>90</v>
      </c>
      <c r="D8773" s="91">
        <v>0</v>
      </c>
    </row>
    <row r="8774" spans="1:4" s="7" customFormat="1">
      <c r="A8774" s="95" t="s">
        <v>90</v>
      </c>
      <c r="B8774" s="94" t="s">
        <v>90</v>
      </c>
      <c r="C8774" s="94" t="s">
        <v>90</v>
      </c>
      <c r="D8774" s="91">
        <v>0</v>
      </c>
    </row>
    <row r="8775" spans="1:4" s="7" customFormat="1">
      <c r="A8775" s="95" t="s">
        <v>90</v>
      </c>
      <c r="B8775" s="94" t="s">
        <v>90</v>
      </c>
      <c r="C8775" s="94" t="s">
        <v>90</v>
      </c>
      <c r="D8775" s="91">
        <v>0</v>
      </c>
    </row>
    <row r="8776" spans="1:4" s="7" customFormat="1">
      <c r="A8776" s="95" t="s">
        <v>90</v>
      </c>
      <c r="B8776" s="94" t="s">
        <v>90</v>
      </c>
      <c r="C8776" s="94" t="s">
        <v>90</v>
      </c>
      <c r="D8776" s="91">
        <v>0</v>
      </c>
    </row>
    <row r="8777" spans="1:4" s="7" customFormat="1">
      <c r="A8777" s="95" t="s">
        <v>90</v>
      </c>
      <c r="B8777" s="94" t="s">
        <v>90</v>
      </c>
      <c r="C8777" s="94" t="s">
        <v>90</v>
      </c>
      <c r="D8777" s="91">
        <v>0</v>
      </c>
    </row>
    <row r="8778" spans="1:4" s="7" customFormat="1">
      <c r="A8778" s="95" t="s">
        <v>90</v>
      </c>
      <c r="B8778" s="94" t="s">
        <v>90</v>
      </c>
      <c r="C8778" s="94" t="s">
        <v>90</v>
      </c>
      <c r="D8778" s="91">
        <v>0</v>
      </c>
    </row>
    <row r="8779" spans="1:4" s="7" customFormat="1">
      <c r="A8779" s="95" t="s">
        <v>90</v>
      </c>
      <c r="B8779" s="94" t="s">
        <v>90</v>
      </c>
      <c r="C8779" s="94" t="s">
        <v>90</v>
      </c>
      <c r="D8779" s="91">
        <v>0</v>
      </c>
    </row>
    <row r="8780" spans="1:4" s="7" customFormat="1">
      <c r="A8780" s="95" t="s">
        <v>90</v>
      </c>
      <c r="B8780" s="94" t="s">
        <v>90</v>
      </c>
      <c r="C8780" s="94" t="s">
        <v>90</v>
      </c>
      <c r="D8780" s="91">
        <v>0</v>
      </c>
    </row>
    <row r="8781" spans="1:4" s="7" customFormat="1">
      <c r="A8781" s="95" t="s">
        <v>90</v>
      </c>
      <c r="B8781" s="94" t="s">
        <v>90</v>
      </c>
      <c r="C8781" s="94" t="s">
        <v>90</v>
      </c>
      <c r="D8781" s="91">
        <v>0</v>
      </c>
    </row>
    <row r="8782" spans="1:4" s="7" customFormat="1">
      <c r="A8782" s="95" t="s">
        <v>90</v>
      </c>
      <c r="B8782" s="94" t="s">
        <v>90</v>
      </c>
      <c r="C8782" s="94" t="s">
        <v>90</v>
      </c>
      <c r="D8782" s="91">
        <v>0</v>
      </c>
    </row>
    <row r="8783" spans="1:4" s="7" customFormat="1">
      <c r="A8783" s="95" t="s">
        <v>90</v>
      </c>
      <c r="B8783" s="94" t="s">
        <v>90</v>
      </c>
      <c r="C8783" s="94" t="s">
        <v>90</v>
      </c>
      <c r="D8783" s="91">
        <v>0</v>
      </c>
    </row>
    <row r="8784" spans="1:4" s="7" customFormat="1">
      <c r="A8784" s="95" t="s">
        <v>90</v>
      </c>
      <c r="B8784" s="94" t="s">
        <v>90</v>
      </c>
      <c r="C8784" s="94" t="s">
        <v>90</v>
      </c>
      <c r="D8784" s="91">
        <v>0</v>
      </c>
    </row>
    <row r="8785" spans="1:4" s="7" customFormat="1">
      <c r="A8785" s="95" t="s">
        <v>90</v>
      </c>
      <c r="B8785" s="94" t="s">
        <v>90</v>
      </c>
      <c r="C8785" s="94" t="s">
        <v>90</v>
      </c>
      <c r="D8785" s="91">
        <v>0</v>
      </c>
    </row>
    <row r="8786" spans="1:4" s="7" customFormat="1">
      <c r="A8786" s="95" t="s">
        <v>90</v>
      </c>
      <c r="B8786" s="94" t="s">
        <v>90</v>
      </c>
      <c r="C8786" s="94" t="s">
        <v>90</v>
      </c>
      <c r="D8786" s="91">
        <v>0</v>
      </c>
    </row>
    <row r="8787" spans="1:4" s="7" customFormat="1">
      <c r="A8787" s="95" t="s">
        <v>90</v>
      </c>
      <c r="B8787" s="94" t="s">
        <v>90</v>
      </c>
      <c r="C8787" s="94" t="s">
        <v>90</v>
      </c>
      <c r="D8787" s="91">
        <v>0</v>
      </c>
    </row>
    <row r="8788" spans="1:4" s="7" customFormat="1">
      <c r="A8788" s="95" t="s">
        <v>90</v>
      </c>
      <c r="B8788" s="94" t="s">
        <v>90</v>
      </c>
      <c r="C8788" s="94" t="s">
        <v>90</v>
      </c>
      <c r="D8788" s="91">
        <v>0</v>
      </c>
    </row>
    <row r="8789" spans="1:4" s="7" customFormat="1">
      <c r="A8789" s="95" t="s">
        <v>90</v>
      </c>
      <c r="B8789" s="94" t="s">
        <v>90</v>
      </c>
      <c r="C8789" s="94" t="s">
        <v>90</v>
      </c>
      <c r="D8789" s="91">
        <v>0</v>
      </c>
    </row>
    <row r="8790" spans="1:4" s="7" customFormat="1">
      <c r="A8790" s="95" t="s">
        <v>90</v>
      </c>
      <c r="B8790" s="94" t="s">
        <v>90</v>
      </c>
      <c r="C8790" s="94" t="s">
        <v>90</v>
      </c>
      <c r="D8790" s="91">
        <v>0</v>
      </c>
    </row>
    <row r="8791" spans="1:4" s="7" customFormat="1">
      <c r="A8791" s="95" t="s">
        <v>90</v>
      </c>
      <c r="B8791" s="94" t="s">
        <v>90</v>
      </c>
      <c r="C8791" s="94" t="s">
        <v>90</v>
      </c>
      <c r="D8791" s="91">
        <v>0</v>
      </c>
    </row>
    <row r="8792" spans="1:4" s="7" customFormat="1">
      <c r="A8792" s="95" t="s">
        <v>90</v>
      </c>
      <c r="B8792" s="94" t="s">
        <v>90</v>
      </c>
      <c r="C8792" s="94" t="s">
        <v>90</v>
      </c>
      <c r="D8792" s="91">
        <v>0</v>
      </c>
    </row>
    <row r="8793" spans="1:4" s="7" customFormat="1">
      <c r="A8793" s="95" t="s">
        <v>90</v>
      </c>
      <c r="B8793" s="94" t="s">
        <v>90</v>
      </c>
      <c r="C8793" s="94" t="s">
        <v>90</v>
      </c>
      <c r="D8793" s="91">
        <v>0</v>
      </c>
    </row>
    <row r="8794" spans="1:4" s="7" customFormat="1">
      <c r="A8794" s="95" t="s">
        <v>90</v>
      </c>
      <c r="B8794" s="94" t="s">
        <v>90</v>
      </c>
      <c r="C8794" s="94" t="s">
        <v>90</v>
      </c>
      <c r="D8794" s="91">
        <v>0</v>
      </c>
    </row>
    <row r="8795" spans="1:4" s="7" customFormat="1">
      <c r="A8795" s="95" t="s">
        <v>90</v>
      </c>
      <c r="B8795" s="94" t="s">
        <v>90</v>
      </c>
      <c r="C8795" s="94" t="s">
        <v>90</v>
      </c>
      <c r="D8795" s="91">
        <v>0</v>
      </c>
    </row>
    <row r="8796" spans="1:4" s="7" customFormat="1">
      <c r="A8796" s="95" t="s">
        <v>90</v>
      </c>
      <c r="B8796" s="94" t="s">
        <v>90</v>
      </c>
      <c r="C8796" s="94" t="s">
        <v>90</v>
      </c>
      <c r="D8796" s="91">
        <v>0</v>
      </c>
    </row>
    <row r="8797" spans="1:4" s="7" customFormat="1">
      <c r="A8797" s="95" t="s">
        <v>90</v>
      </c>
      <c r="B8797" s="94" t="s">
        <v>90</v>
      </c>
      <c r="C8797" s="94" t="s">
        <v>90</v>
      </c>
      <c r="D8797" s="91">
        <v>0</v>
      </c>
    </row>
    <row r="8798" spans="1:4" s="7" customFormat="1">
      <c r="A8798" s="95" t="s">
        <v>90</v>
      </c>
      <c r="B8798" s="94" t="s">
        <v>90</v>
      </c>
      <c r="C8798" s="94" t="s">
        <v>90</v>
      </c>
      <c r="D8798" s="91">
        <v>0</v>
      </c>
    </row>
    <row r="8799" spans="1:4" s="7" customFormat="1">
      <c r="A8799" s="95" t="s">
        <v>90</v>
      </c>
      <c r="B8799" s="94" t="s">
        <v>90</v>
      </c>
      <c r="C8799" s="94" t="s">
        <v>90</v>
      </c>
      <c r="D8799" s="91">
        <v>0</v>
      </c>
    </row>
    <row r="8800" spans="1:4" s="7" customFormat="1">
      <c r="A8800" s="95" t="s">
        <v>90</v>
      </c>
      <c r="B8800" s="94" t="s">
        <v>90</v>
      </c>
      <c r="C8800" s="94" t="s">
        <v>90</v>
      </c>
      <c r="D8800" s="91">
        <v>0</v>
      </c>
    </row>
    <row r="8801" spans="1:4" s="7" customFormat="1">
      <c r="A8801" s="95" t="s">
        <v>90</v>
      </c>
      <c r="B8801" s="94" t="s">
        <v>90</v>
      </c>
      <c r="C8801" s="94" t="s">
        <v>90</v>
      </c>
      <c r="D8801" s="91">
        <v>0</v>
      </c>
    </row>
    <row r="8802" spans="1:4" s="7" customFormat="1">
      <c r="A8802" s="95" t="s">
        <v>90</v>
      </c>
      <c r="B8802" s="94" t="s">
        <v>90</v>
      </c>
      <c r="C8802" s="94" t="s">
        <v>90</v>
      </c>
      <c r="D8802" s="91">
        <v>0</v>
      </c>
    </row>
    <row r="8803" spans="1:4" s="7" customFormat="1">
      <c r="A8803" s="95" t="s">
        <v>90</v>
      </c>
      <c r="B8803" s="94" t="s">
        <v>90</v>
      </c>
      <c r="C8803" s="94" t="s">
        <v>90</v>
      </c>
      <c r="D8803" s="91">
        <v>0</v>
      </c>
    </row>
    <row r="8804" spans="1:4" s="7" customFormat="1">
      <c r="A8804" s="95" t="s">
        <v>90</v>
      </c>
      <c r="B8804" s="94" t="s">
        <v>90</v>
      </c>
      <c r="C8804" s="94" t="s">
        <v>90</v>
      </c>
      <c r="D8804" s="91">
        <v>0</v>
      </c>
    </row>
    <row r="8805" spans="1:4" s="7" customFormat="1">
      <c r="A8805" s="95" t="s">
        <v>90</v>
      </c>
      <c r="B8805" s="94" t="s">
        <v>90</v>
      </c>
      <c r="C8805" s="94" t="s">
        <v>90</v>
      </c>
      <c r="D8805" s="91">
        <v>0</v>
      </c>
    </row>
    <row r="8806" spans="1:4" s="7" customFormat="1">
      <c r="A8806" s="95" t="s">
        <v>90</v>
      </c>
      <c r="B8806" s="94" t="s">
        <v>90</v>
      </c>
      <c r="C8806" s="94" t="s">
        <v>90</v>
      </c>
      <c r="D8806" s="91">
        <v>0</v>
      </c>
    </row>
    <row r="8807" spans="1:4" s="7" customFormat="1">
      <c r="A8807" s="95" t="s">
        <v>90</v>
      </c>
      <c r="B8807" s="94" t="s">
        <v>90</v>
      </c>
      <c r="C8807" s="94" t="s">
        <v>90</v>
      </c>
      <c r="D8807" s="91">
        <v>0</v>
      </c>
    </row>
    <row r="8808" spans="1:4" s="7" customFormat="1">
      <c r="A8808" s="95" t="s">
        <v>90</v>
      </c>
      <c r="B8808" s="94" t="s">
        <v>90</v>
      </c>
      <c r="C8808" s="94" t="s">
        <v>90</v>
      </c>
      <c r="D8808" s="91">
        <v>0</v>
      </c>
    </row>
    <row r="8809" spans="1:4" s="7" customFormat="1">
      <c r="A8809" s="95" t="s">
        <v>90</v>
      </c>
      <c r="B8809" s="94" t="s">
        <v>90</v>
      </c>
      <c r="C8809" s="94" t="s">
        <v>90</v>
      </c>
      <c r="D8809" s="91">
        <v>0</v>
      </c>
    </row>
    <row r="8810" spans="1:4" s="7" customFormat="1">
      <c r="A8810" s="95" t="s">
        <v>90</v>
      </c>
      <c r="B8810" s="94" t="s">
        <v>90</v>
      </c>
      <c r="C8810" s="94" t="s">
        <v>90</v>
      </c>
      <c r="D8810" s="91">
        <v>0</v>
      </c>
    </row>
    <row r="8811" spans="1:4" s="7" customFormat="1">
      <c r="A8811" s="95" t="s">
        <v>90</v>
      </c>
      <c r="B8811" s="94" t="s">
        <v>90</v>
      </c>
      <c r="C8811" s="94" t="s">
        <v>90</v>
      </c>
      <c r="D8811" s="91">
        <v>0</v>
      </c>
    </row>
    <row r="8812" spans="1:4" s="7" customFormat="1">
      <c r="A8812" s="95" t="s">
        <v>90</v>
      </c>
      <c r="B8812" s="94" t="s">
        <v>90</v>
      </c>
      <c r="C8812" s="94" t="s">
        <v>90</v>
      </c>
      <c r="D8812" s="91">
        <v>0</v>
      </c>
    </row>
    <row r="8813" spans="1:4" s="7" customFormat="1">
      <c r="A8813" s="95" t="s">
        <v>90</v>
      </c>
      <c r="B8813" s="94" t="s">
        <v>90</v>
      </c>
      <c r="C8813" s="94" t="s">
        <v>90</v>
      </c>
      <c r="D8813" s="91">
        <v>0</v>
      </c>
    </row>
    <row r="8814" spans="1:4" s="7" customFormat="1">
      <c r="A8814" s="95" t="s">
        <v>90</v>
      </c>
      <c r="B8814" s="94" t="s">
        <v>90</v>
      </c>
      <c r="C8814" s="94" t="s">
        <v>90</v>
      </c>
      <c r="D8814" s="91">
        <v>0</v>
      </c>
    </row>
    <row r="8815" spans="1:4" s="7" customFormat="1">
      <c r="A8815" s="95" t="s">
        <v>90</v>
      </c>
      <c r="B8815" s="94" t="s">
        <v>90</v>
      </c>
      <c r="C8815" s="94" t="s">
        <v>90</v>
      </c>
      <c r="D8815" s="91">
        <v>0</v>
      </c>
    </row>
    <row r="8816" spans="1:4" s="7" customFormat="1">
      <c r="A8816" s="95" t="s">
        <v>90</v>
      </c>
      <c r="B8816" s="94" t="s">
        <v>90</v>
      </c>
      <c r="C8816" s="94" t="s">
        <v>90</v>
      </c>
      <c r="D8816" s="91">
        <v>0</v>
      </c>
    </row>
    <row r="8817" spans="1:4" s="7" customFormat="1">
      <c r="A8817" s="95" t="s">
        <v>90</v>
      </c>
      <c r="B8817" s="94" t="s">
        <v>90</v>
      </c>
      <c r="C8817" s="94" t="s">
        <v>90</v>
      </c>
      <c r="D8817" s="91">
        <v>0</v>
      </c>
    </row>
    <row r="8818" spans="1:4" s="7" customFormat="1">
      <c r="A8818" s="95" t="s">
        <v>90</v>
      </c>
      <c r="B8818" s="94" t="s">
        <v>90</v>
      </c>
      <c r="C8818" s="94" t="s">
        <v>90</v>
      </c>
      <c r="D8818" s="91">
        <v>0</v>
      </c>
    </row>
    <row r="8819" spans="1:4" s="7" customFormat="1">
      <c r="A8819" s="95" t="s">
        <v>90</v>
      </c>
      <c r="B8819" s="94" t="s">
        <v>90</v>
      </c>
      <c r="C8819" s="94" t="s">
        <v>90</v>
      </c>
      <c r="D8819" s="91">
        <v>0</v>
      </c>
    </row>
    <row r="8820" spans="1:4" s="7" customFormat="1">
      <c r="A8820" s="95" t="s">
        <v>90</v>
      </c>
      <c r="B8820" s="94" t="s">
        <v>90</v>
      </c>
      <c r="C8820" s="94" t="s">
        <v>90</v>
      </c>
      <c r="D8820" s="91">
        <v>0</v>
      </c>
    </row>
    <row r="8821" spans="1:4" s="7" customFormat="1">
      <c r="A8821" s="95" t="s">
        <v>90</v>
      </c>
      <c r="B8821" s="94" t="s">
        <v>90</v>
      </c>
      <c r="C8821" s="94" t="s">
        <v>90</v>
      </c>
      <c r="D8821" s="91">
        <v>0</v>
      </c>
    </row>
    <row r="8822" spans="1:4" s="7" customFormat="1">
      <c r="A8822" s="95" t="s">
        <v>90</v>
      </c>
      <c r="B8822" s="94" t="s">
        <v>90</v>
      </c>
      <c r="C8822" s="94" t="s">
        <v>90</v>
      </c>
      <c r="D8822" s="91">
        <v>0</v>
      </c>
    </row>
    <row r="8823" spans="1:4" s="7" customFormat="1">
      <c r="A8823" s="95" t="s">
        <v>90</v>
      </c>
      <c r="B8823" s="94" t="s">
        <v>90</v>
      </c>
      <c r="C8823" s="94" t="s">
        <v>90</v>
      </c>
      <c r="D8823" s="91">
        <v>0</v>
      </c>
    </row>
    <row r="8824" spans="1:4" s="7" customFormat="1">
      <c r="A8824" s="95" t="s">
        <v>90</v>
      </c>
      <c r="B8824" s="94" t="s">
        <v>90</v>
      </c>
      <c r="C8824" s="94" t="s">
        <v>90</v>
      </c>
      <c r="D8824" s="91">
        <v>0</v>
      </c>
    </row>
    <row r="8825" spans="1:4" s="7" customFormat="1">
      <c r="A8825" s="95" t="s">
        <v>90</v>
      </c>
      <c r="B8825" s="94" t="s">
        <v>90</v>
      </c>
      <c r="C8825" s="94" t="s">
        <v>90</v>
      </c>
      <c r="D8825" s="91">
        <v>0</v>
      </c>
    </row>
    <row r="8826" spans="1:4" s="7" customFormat="1">
      <c r="A8826" s="95" t="s">
        <v>90</v>
      </c>
      <c r="B8826" s="94" t="s">
        <v>90</v>
      </c>
      <c r="C8826" s="94" t="s">
        <v>90</v>
      </c>
      <c r="D8826" s="91">
        <v>0</v>
      </c>
    </row>
    <row r="8827" spans="1:4" s="7" customFormat="1">
      <c r="A8827" s="95" t="s">
        <v>90</v>
      </c>
      <c r="B8827" s="94" t="s">
        <v>90</v>
      </c>
      <c r="C8827" s="94" t="s">
        <v>90</v>
      </c>
      <c r="D8827" s="91">
        <v>0</v>
      </c>
    </row>
    <row r="8828" spans="1:4" s="7" customFormat="1">
      <c r="A8828" s="95" t="s">
        <v>90</v>
      </c>
      <c r="B8828" s="94" t="s">
        <v>90</v>
      </c>
      <c r="C8828" s="94" t="s">
        <v>90</v>
      </c>
      <c r="D8828" s="91">
        <v>0</v>
      </c>
    </row>
    <row r="8829" spans="1:4" s="7" customFormat="1">
      <c r="A8829" s="95" t="s">
        <v>90</v>
      </c>
      <c r="B8829" s="94" t="s">
        <v>90</v>
      </c>
      <c r="C8829" s="94" t="s">
        <v>90</v>
      </c>
      <c r="D8829" s="91">
        <v>0</v>
      </c>
    </row>
    <row r="8830" spans="1:4" s="7" customFormat="1">
      <c r="A8830" s="95" t="s">
        <v>90</v>
      </c>
      <c r="B8830" s="94" t="s">
        <v>90</v>
      </c>
      <c r="C8830" s="94" t="s">
        <v>90</v>
      </c>
      <c r="D8830" s="91">
        <v>0</v>
      </c>
    </row>
    <row r="8831" spans="1:4" s="7" customFormat="1">
      <c r="A8831" s="95" t="s">
        <v>90</v>
      </c>
      <c r="B8831" s="94" t="s">
        <v>90</v>
      </c>
      <c r="C8831" s="94" t="s">
        <v>90</v>
      </c>
      <c r="D8831" s="91">
        <v>0</v>
      </c>
    </row>
    <row r="8832" spans="1:4" s="7" customFormat="1">
      <c r="A8832" s="95" t="s">
        <v>90</v>
      </c>
      <c r="B8832" s="94" t="s">
        <v>90</v>
      </c>
      <c r="C8832" s="94" t="s">
        <v>90</v>
      </c>
      <c r="D8832" s="91">
        <v>0</v>
      </c>
    </row>
    <row r="8833" spans="1:4" s="7" customFormat="1">
      <c r="A8833" s="95" t="s">
        <v>90</v>
      </c>
      <c r="B8833" s="94" t="s">
        <v>90</v>
      </c>
      <c r="C8833" s="94" t="s">
        <v>90</v>
      </c>
      <c r="D8833" s="91">
        <v>0</v>
      </c>
    </row>
    <row r="8834" spans="1:4" s="7" customFormat="1">
      <c r="A8834" s="95" t="s">
        <v>90</v>
      </c>
      <c r="B8834" s="94" t="s">
        <v>90</v>
      </c>
      <c r="C8834" s="94" t="s">
        <v>90</v>
      </c>
      <c r="D8834" s="91">
        <v>0</v>
      </c>
    </row>
    <row r="8835" spans="1:4" s="7" customFormat="1">
      <c r="A8835" s="95" t="s">
        <v>90</v>
      </c>
      <c r="B8835" s="94" t="s">
        <v>90</v>
      </c>
      <c r="C8835" s="94" t="s">
        <v>90</v>
      </c>
      <c r="D8835" s="91">
        <v>0</v>
      </c>
    </row>
    <row r="8836" spans="1:4" s="7" customFormat="1">
      <c r="A8836" s="95" t="s">
        <v>90</v>
      </c>
      <c r="B8836" s="94" t="s">
        <v>90</v>
      </c>
      <c r="C8836" s="94" t="s">
        <v>90</v>
      </c>
      <c r="D8836" s="91">
        <v>0</v>
      </c>
    </row>
    <row r="8837" spans="1:4" s="7" customFormat="1">
      <c r="A8837" s="95" t="s">
        <v>90</v>
      </c>
      <c r="B8837" s="94" t="s">
        <v>90</v>
      </c>
      <c r="C8837" s="94" t="s">
        <v>90</v>
      </c>
      <c r="D8837" s="91">
        <v>0</v>
      </c>
    </row>
    <row r="8838" spans="1:4" s="7" customFormat="1">
      <c r="A8838" s="95" t="s">
        <v>90</v>
      </c>
      <c r="B8838" s="94" t="s">
        <v>90</v>
      </c>
      <c r="C8838" s="94" t="s">
        <v>90</v>
      </c>
      <c r="D8838" s="91">
        <v>0</v>
      </c>
    </row>
    <row r="8839" spans="1:4" s="7" customFormat="1">
      <c r="A8839" s="95" t="s">
        <v>90</v>
      </c>
      <c r="B8839" s="94" t="s">
        <v>90</v>
      </c>
      <c r="C8839" s="94" t="s">
        <v>90</v>
      </c>
      <c r="D8839" s="91">
        <v>0</v>
      </c>
    </row>
    <row r="8840" spans="1:4" s="7" customFormat="1">
      <c r="A8840" s="95" t="s">
        <v>90</v>
      </c>
      <c r="B8840" s="94" t="s">
        <v>90</v>
      </c>
      <c r="C8840" s="94" t="s">
        <v>90</v>
      </c>
      <c r="D8840" s="91">
        <v>0</v>
      </c>
    </row>
    <row r="8841" spans="1:4" s="7" customFormat="1">
      <c r="A8841" s="95" t="s">
        <v>90</v>
      </c>
      <c r="B8841" s="94" t="s">
        <v>90</v>
      </c>
      <c r="C8841" s="94" t="s">
        <v>90</v>
      </c>
      <c r="D8841" s="91">
        <v>0</v>
      </c>
    </row>
    <row r="8842" spans="1:4" s="7" customFormat="1">
      <c r="A8842" s="95" t="s">
        <v>90</v>
      </c>
      <c r="B8842" s="94" t="s">
        <v>90</v>
      </c>
      <c r="C8842" s="94" t="s">
        <v>90</v>
      </c>
      <c r="D8842" s="91">
        <v>0</v>
      </c>
    </row>
    <row r="8843" spans="1:4" s="7" customFormat="1">
      <c r="A8843" s="95" t="s">
        <v>90</v>
      </c>
      <c r="B8843" s="94" t="s">
        <v>90</v>
      </c>
      <c r="C8843" s="94" t="s">
        <v>90</v>
      </c>
      <c r="D8843" s="91">
        <v>0</v>
      </c>
    </row>
    <row r="8844" spans="1:4" s="7" customFormat="1">
      <c r="A8844" s="95" t="s">
        <v>90</v>
      </c>
      <c r="B8844" s="94" t="s">
        <v>90</v>
      </c>
      <c r="C8844" s="94" t="s">
        <v>90</v>
      </c>
      <c r="D8844" s="91">
        <v>0</v>
      </c>
    </row>
    <row r="8845" spans="1:4" s="7" customFormat="1">
      <c r="A8845" s="95" t="s">
        <v>90</v>
      </c>
      <c r="B8845" s="94" t="s">
        <v>90</v>
      </c>
      <c r="C8845" s="94" t="s">
        <v>90</v>
      </c>
      <c r="D8845" s="91">
        <v>0</v>
      </c>
    </row>
    <row r="8846" spans="1:4" s="7" customFormat="1">
      <c r="A8846" s="95" t="s">
        <v>90</v>
      </c>
      <c r="B8846" s="94" t="s">
        <v>90</v>
      </c>
      <c r="C8846" s="94" t="s">
        <v>90</v>
      </c>
      <c r="D8846" s="91">
        <v>0</v>
      </c>
    </row>
    <row r="8847" spans="1:4" s="7" customFormat="1">
      <c r="A8847" s="95" t="s">
        <v>90</v>
      </c>
      <c r="B8847" s="94" t="s">
        <v>90</v>
      </c>
      <c r="C8847" s="94" t="s">
        <v>90</v>
      </c>
      <c r="D8847" s="91">
        <v>0</v>
      </c>
    </row>
    <row r="8848" spans="1:4" s="7" customFormat="1">
      <c r="A8848" s="95" t="s">
        <v>90</v>
      </c>
      <c r="B8848" s="94" t="s">
        <v>90</v>
      </c>
      <c r="C8848" s="94" t="s">
        <v>90</v>
      </c>
      <c r="D8848" s="91">
        <v>0</v>
      </c>
    </row>
    <row r="8849" spans="1:4" s="7" customFormat="1">
      <c r="A8849" s="95" t="s">
        <v>90</v>
      </c>
      <c r="B8849" s="94" t="s">
        <v>90</v>
      </c>
      <c r="C8849" s="94" t="s">
        <v>90</v>
      </c>
      <c r="D8849" s="91">
        <v>0</v>
      </c>
    </row>
    <row r="8850" spans="1:4" s="7" customFormat="1">
      <c r="A8850" s="95" t="s">
        <v>90</v>
      </c>
      <c r="B8850" s="94" t="s">
        <v>90</v>
      </c>
      <c r="C8850" s="94" t="s">
        <v>90</v>
      </c>
      <c r="D8850" s="91">
        <v>0</v>
      </c>
    </row>
    <row r="8851" spans="1:4" s="7" customFormat="1">
      <c r="A8851" s="95" t="s">
        <v>90</v>
      </c>
      <c r="B8851" s="94" t="s">
        <v>90</v>
      </c>
      <c r="C8851" s="94" t="s">
        <v>90</v>
      </c>
      <c r="D8851" s="91">
        <v>0</v>
      </c>
    </row>
    <row r="8852" spans="1:4" s="7" customFormat="1">
      <c r="A8852" s="95" t="s">
        <v>90</v>
      </c>
      <c r="B8852" s="94" t="s">
        <v>90</v>
      </c>
      <c r="C8852" s="94" t="s">
        <v>90</v>
      </c>
      <c r="D8852" s="91">
        <v>0</v>
      </c>
    </row>
    <row r="8853" spans="1:4" s="7" customFormat="1">
      <c r="A8853" s="95" t="s">
        <v>90</v>
      </c>
      <c r="B8853" s="94" t="s">
        <v>90</v>
      </c>
      <c r="C8853" s="94" t="s">
        <v>90</v>
      </c>
      <c r="D8853" s="91">
        <v>0</v>
      </c>
    </row>
    <row r="8854" spans="1:4" s="7" customFormat="1">
      <c r="A8854" s="95" t="s">
        <v>90</v>
      </c>
      <c r="B8854" s="94" t="s">
        <v>90</v>
      </c>
      <c r="C8854" s="94" t="s">
        <v>90</v>
      </c>
      <c r="D8854" s="91">
        <v>0</v>
      </c>
    </row>
    <row r="8855" spans="1:4" s="7" customFormat="1">
      <c r="A8855" s="95" t="s">
        <v>90</v>
      </c>
      <c r="B8855" s="94" t="s">
        <v>90</v>
      </c>
      <c r="C8855" s="94" t="s">
        <v>90</v>
      </c>
      <c r="D8855" s="91">
        <v>0</v>
      </c>
    </row>
    <row r="8856" spans="1:4" s="7" customFormat="1">
      <c r="A8856" s="95" t="s">
        <v>90</v>
      </c>
      <c r="B8856" s="94" t="s">
        <v>90</v>
      </c>
      <c r="C8856" s="94" t="s">
        <v>90</v>
      </c>
      <c r="D8856" s="91">
        <v>0</v>
      </c>
    </row>
    <row r="8857" spans="1:4" s="7" customFormat="1">
      <c r="A8857" s="95" t="s">
        <v>90</v>
      </c>
      <c r="B8857" s="94" t="s">
        <v>90</v>
      </c>
      <c r="C8857" s="94" t="s">
        <v>90</v>
      </c>
      <c r="D8857" s="91">
        <v>0</v>
      </c>
    </row>
    <row r="8858" spans="1:4" s="7" customFormat="1">
      <c r="A8858" s="95" t="s">
        <v>90</v>
      </c>
      <c r="B8858" s="94" t="s">
        <v>90</v>
      </c>
      <c r="C8858" s="94" t="s">
        <v>90</v>
      </c>
      <c r="D8858" s="91">
        <v>0</v>
      </c>
    </row>
    <row r="8859" spans="1:4" s="7" customFormat="1">
      <c r="A8859" s="95" t="s">
        <v>90</v>
      </c>
      <c r="B8859" s="94" t="s">
        <v>90</v>
      </c>
      <c r="C8859" s="94" t="s">
        <v>90</v>
      </c>
      <c r="D8859" s="91">
        <v>0</v>
      </c>
    </row>
    <row r="8860" spans="1:4" s="7" customFormat="1">
      <c r="A8860" s="95" t="s">
        <v>90</v>
      </c>
      <c r="B8860" s="94" t="s">
        <v>90</v>
      </c>
      <c r="C8860" s="94" t="s">
        <v>90</v>
      </c>
      <c r="D8860" s="91">
        <v>0</v>
      </c>
    </row>
    <row r="8861" spans="1:4" s="7" customFormat="1">
      <c r="A8861" s="95" t="s">
        <v>90</v>
      </c>
      <c r="B8861" s="94" t="s">
        <v>90</v>
      </c>
      <c r="C8861" s="94" t="s">
        <v>90</v>
      </c>
      <c r="D8861" s="91">
        <v>0</v>
      </c>
    </row>
    <row r="8862" spans="1:4" s="7" customFormat="1">
      <c r="A8862" s="95" t="s">
        <v>90</v>
      </c>
      <c r="B8862" s="94" t="s">
        <v>90</v>
      </c>
      <c r="C8862" s="94" t="s">
        <v>90</v>
      </c>
      <c r="D8862" s="91">
        <v>0</v>
      </c>
    </row>
    <row r="8863" spans="1:4" s="7" customFormat="1">
      <c r="A8863" s="95" t="s">
        <v>90</v>
      </c>
      <c r="B8863" s="94" t="s">
        <v>90</v>
      </c>
      <c r="C8863" s="94" t="s">
        <v>90</v>
      </c>
      <c r="D8863" s="91">
        <v>0</v>
      </c>
    </row>
    <row r="8864" spans="1:4" s="7" customFormat="1">
      <c r="A8864" s="95" t="s">
        <v>90</v>
      </c>
      <c r="B8864" s="94" t="s">
        <v>90</v>
      </c>
      <c r="C8864" s="94" t="s">
        <v>90</v>
      </c>
      <c r="D8864" s="91">
        <v>0</v>
      </c>
    </row>
    <row r="8865" spans="1:4" s="7" customFormat="1">
      <c r="A8865" s="95" t="s">
        <v>90</v>
      </c>
      <c r="B8865" s="94" t="s">
        <v>90</v>
      </c>
      <c r="C8865" s="94" t="s">
        <v>90</v>
      </c>
      <c r="D8865" s="91">
        <v>0</v>
      </c>
    </row>
    <row r="8866" spans="1:4" s="7" customFormat="1">
      <c r="A8866" s="95" t="s">
        <v>90</v>
      </c>
      <c r="B8866" s="94" t="s">
        <v>90</v>
      </c>
      <c r="C8866" s="94" t="s">
        <v>90</v>
      </c>
      <c r="D8866" s="91">
        <v>0</v>
      </c>
    </row>
    <row r="8867" spans="1:4" s="7" customFormat="1">
      <c r="A8867" s="95" t="s">
        <v>90</v>
      </c>
      <c r="B8867" s="94" t="s">
        <v>90</v>
      </c>
      <c r="C8867" s="94" t="s">
        <v>90</v>
      </c>
      <c r="D8867" s="91">
        <v>0</v>
      </c>
    </row>
    <row r="8868" spans="1:4" s="7" customFormat="1">
      <c r="A8868" s="95" t="s">
        <v>90</v>
      </c>
      <c r="B8868" s="94" t="s">
        <v>90</v>
      </c>
      <c r="C8868" s="94" t="s">
        <v>90</v>
      </c>
      <c r="D8868" s="91">
        <v>0</v>
      </c>
    </row>
    <row r="8869" spans="1:4" s="7" customFormat="1">
      <c r="A8869" s="95" t="s">
        <v>90</v>
      </c>
      <c r="B8869" s="94" t="s">
        <v>90</v>
      </c>
      <c r="C8869" s="94" t="s">
        <v>90</v>
      </c>
      <c r="D8869" s="91">
        <v>0</v>
      </c>
    </row>
    <row r="8870" spans="1:4" s="7" customFormat="1">
      <c r="A8870" s="95" t="s">
        <v>90</v>
      </c>
      <c r="B8870" s="94" t="s">
        <v>90</v>
      </c>
      <c r="C8870" s="94" t="s">
        <v>90</v>
      </c>
      <c r="D8870" s="91">
        <v>0</v>
      </c>
    </row>
    <row r="8871" spans="1:4" s="7" customFormat="1">
      <c r="A8871" s="95" t="s">
        <v>90</v>
      </c>
      <c r="B8871" s="94" t="s">
        <v>90</v>
      </c>
      <c r="C8871" s="94" t="s">
        <v>90</v>
      </c>
      <c r="D8871" s="91">
        <v>0</v>
      </c>
    </row>
    <row r="8872" spans="1:4" s="7" customFormat="1">
      <c r="A8872" s="95" t="s">
        <v>90</v>
      </c>
      <c r="B8872" s="94" t="s">
        <v>90</v>
      </c>
      <c r="C8872" s="94" t="s">
        <v>90</v>
      </c>
      <c r="D8872" s="91">
        <v>0</v>
      </c>
    </row>
    <row r="8873" spans="1:4" s="7" customFormat="1">
      <c r="A8873" s="95" t="s">
        <v>90</v>
      </c>
      <c r="B8873" s="94" t="s">
        <v>90</v>
      </c>
      <c r="C8873" s="94" t="s">
        <v>90</v>
      </c>
      <c r="D8873" s="91">
        <v>0</v>
      </c>
    </row>
    <row r="8874" spans="1:4" s="7" customFormat="1">
      <c r="A8874" s="95" t="s">
        <v>90</v>
      </c>
      <c r="B8874" s="94" t="s">
        <v>90</v>
      </c>
      <c r="C8874" s="94" t="s">
        <v>90</v>
      </c>
      <c r="D8874" s="91">
        <v>0</v>
      </c>
    </row>
    <row r="8875" spans="1:4" s="7" customFormat="1">
      <c r="A8875" s="95" t="s">
        <v>90</v>
      </c>
      <c r="B8875" s="94" t="s">
        <v>90</v>
      </c>
      <c r="C8875" s="94" t="s">
        <v>90</v>
      </c>
      <c r="D8875" s="91">
        <v>0</v>
      </c>
    </row>
    <row r="8876" spans="1:4" s="7" customFormat="1">
      <c r="A8876" s="95" t="s">
        <v>90</v>
      </c>
      <c r="B8876" s="94" t="s">
        <v>90</v>
      </c>
      <c r="C8876" s="94" t="s">
        <v>90</v>
      </c>
      <c r="D8876" s="91">
        <v>0</v>
      </c>
    </row>
    <row r="8877" spans="1:4" s="7" customFormat="1">
      <c r="A8877" s="95" t="s">
        <v>90</v>
      </c>
      <c r="B8877" s="94" t="s">
        <v>90</v>
      </c>
      <c r="C8877" s="94" t="s">
        <v>90</v>
      </c>
      <c r="D8877" s="91">
        <v>0</v>
      </c>
    </row>
    <row r="8878" spans="1:4" s="7" customFormat="1">
      <c r="A8878" s="95" t="s">
        <v>90</v>
      </c>
      <c r="B8878" s="94" t="s">
        <v>90</v>
      </c>
      <c r="C8878" s="94" t="s">
        <v>90</v>
      </c>
      <c r="D8878" s="91">
        <v>0</v>
      </c>
    </row>
    <row r="8879" spans="1:4" s="7" customFormat="1">
      <c r="A8879" s="95" t="s">
        <v>90</v>
      </c>
      <c r="B8879" s="94" t="s">
        <v>90</v>
      </c>
      <c r="C8879" s="94" t="s">
        <v>90</v>
      </c>
      <c r="D8879" s="91">
        <v>0</v>
      </c>
    </row>
    <row r="8880" spans="1:4" s="7" customFormat="1">
      <c r="A8880" s="95" t="s">
        <v>90</v>
      </c>
      <c r="B8880" s="94" t="s">
        <v>90</v>
      </c>
      <c r="C8880" s="94" t="s">
        <v>90</v>
      </c>
      <c r="D8880" s="91">
        <v>0</v>
      </c>
    </row>
    <row r="8881" spans="1:4" s="7" customFormat="1">
      <c r="A8881" s="95" t="s">
        <v>90</v>
      </c>
      <c r="B8881" s="94" t="s">
        <v>90</v>
      </c>
      <c r="C8881" s="94" t="s">
        <v>90</v>
      </c>
      <c r="D8881" s="91">
        <v>0</v>
      </c>
    </row>
    <row r="8882" spans="1:4" s="7" customFormat="1">
      <c r="A8882" s="95" t="s">
        <v>90</v>
      </c>
      <c r="B8882" s="94" t="s">
        <v>90</v>
      </c>
      <c r="C8882" s="94" t="s">
        <v>90</v>
      </c>
      <c r="D8882" s="91">
        <v>0</v>
      </c>
    </row>
    <row r="8883" spans="1:4" s="7" customFormat="1">
      <c r="A8883" s="95" t="s">
        <v>90</v>
      </c>
      <c r="B8883" s="94" t="s">
        <v>90</v>
      </c>
      <c r="C8883" s="94" t="s">
        <v>90</v>
      </c>
      <c r="D8883" s="91">
        <v>0</v>
      </c>
    </row>
    <row r="8884" spans="1:4" s="7" customFormat="1">
      <c r="A8884" s="95" t="s">
        <v>90</v>
      </c>
      <c r="B8884" s="94" t="s">
        <v>90</v>
      </c>
      <c r="C8884" s="94" t="s">
        <v>90</v>
      </c>
      <c r="D8884" s="91">
        <v>0</v>
      </c>
    </row>
    <row r="8885" spans="1:4" s="7" customFormat="1">
      <c r="A8885" s="95" t="s">
        <v>90</v>
      </c>
      <c r="B8885" s="94" t="s">
        <v>90</v>
      </c>
      <c r="C8885" s="94" t="s">
        <v>90</v>
      </c>
      <c r="D8885" s="91">
        <v>0</v>
      </c>
    </row>
    <row r="8886" spans="1:4" s="7" customFormat="1">
      <c r="A8886" s="95" t="s">
        <v>90</v>
      </c>
      <c r="B8886" s="94" t="s">
        <v>90</v>
      </c>
      <c r="C8886" s="94" t="s">
        <v>90</v>
      </c>
      <c r="D8886" s="91">
        <v>0</v>
      </c>
    </row>
    <row r="8887" spans="1:4" s="7" customFormat="1">
      <c r="A8887" s="95" t="s">
        <v>90</v>
      </c>
      <c r="B8887" s="94" t="s">
        <v>90</v>
      </c>
      <c r="C8887" s="94" t="s">
        <v>90</v>
      </c>
      <c r="D8887" s="91">
        <v>0</v>
      </c>
    </row>
    <row r="8888" spans="1:4" s="7" customFormat="1">
      <c r="A8888" s="95" t="s">
        <v>90</v>
      </c>
      <c r="B8888" s="94" t="s">
        <v>90</v>
      </c>
      <c r="C8888" s="94" t="s">
        <v>90</v>
      </c>
      <c r="D8888" s="91">
        <v>0</v>
      </c>
    </row>
    <row r="8889" spans="1:4" s="7" customFormat="1">
      <c r="A8889" s="95" t="s">
        <v>90</v>
      </c>
      <c r="B8889" s="94" t="s">
        <v>90</v>
      </c>
      <c r="C8889" s="94" t="s">
        <v>90</v>
      </c>
      <c r="D8889" s="91">
        <v>0</v>
      </c>
    </row>
    <row r="8890" spans="1:4" s="7" customFormat="1">
      <c r="A8890" s="95" t="s">
        <v>90</v>
      </c>
      <c r="B8890" s="94" t="s">
        <v>90</v>
      </c>
      <c r="C8890" s="94" t="s">
        <v>90</v>
      </c>
      <c r="D8890" s="91">
        <v>0</v>
      </c>
    </row>
    <row r="8891" spans="1:4" s="7" customFormat="1">
      <c r="A8891" s="95" t="s">
        <v>90</v>
      </c>
      <c r="B8891" s="94" t="s">
        <v>90</v>
      </c>
      <c r="C8891" s="94" t="s">
        <v>90</v>
      </c>
      <c r="D8891" s="91">
        <v>0</v>
      </c>
    </row>
    <row r="8892" spans="1:4" s="7" customFormat="1">
      <c r="A8892" s="95" t="s">
        <v>90</v>
      </c>
      <c r="B8892" s="94" t="s">
        <v>90</v>
      </c>
      <c r="C8892" s="94" t="s">
        <v>90</v>
      </c>
      <c r="D8892" s="91">
        <v>0</v>
      </c>
    </row>
    <row r="8893" spans="1:4" s="7" customFormat="1">
      <c r="A8893" s="95" t="s">
        <v>90</v>
      </c>
      <c r="B8893" s="94" t="s">
        <v>90</v>
      </c>
      <c r="C8893" s="94" t="s">
        <v>90</v>
      </c>
      <c r="D8893" s="91">
        <v>0</v>
      </c>
    </row>
    <row r="8894" spans="1:4" s="7" customFormat="1">
      <c r="A8894" s="95" t="s">
        <v>90</v>
      </c>
      <c r="B8894" s="94" t="s">
        <v>90</v>
      </c>
      <c r="C8894" s="94" t="s">
        <v>90</v>
      </c>
      <c r="D8894" s="91">
        <v>0</v>
      </c>
    </row>
    <row r="8895" spans="1:4" s="7" customFormat="1">
      <c r="A8895" s="95" t="s">
        <v>90</v>
      </c>
      <c r="B8895" s="94" t="s">
        <v>90</v>
      </c>
      <c r="C8895" s="94" t="s">
        <v>90</v>
      </c>
      <c r="D8895" s="91">
        <v>0</v>
      </c>
    </row>
    <row r="8896" spans="1:4" s="7" customFormat="1">
      <c r="A8896" s="95" t="s">
        <v>90</v>
      </c>
      <c r="B8896" s="94" t="s">
        <v>90</v>
      </c>
      <c r="C8896" s="94" t="s">
        <v>90</v>
      </c>
      <c r="D8896" s="91">
        <v>0</v>
      </c>
    </row>
    <row r="8897" spans="1:4" s="7" customFormat="1">
      <c r="A8897" s="95" t="s">
        <v>90</v>
      </c>
      <c r="B8897" s="94" t="s">
        <v>90</v>
      </c>
      <c r="C8897" s="94" t="s">
        <v>90</v>
      </c>
      <c r="D8897" s="91">
        <v>0</v>
      </c>
    </row>
    <row r="8898" spans="1:4" s="7" customFormat="1">
      <c r="A8898" s="95" t="s">
        <v>90</v>
      </c>
      <c r="B8898" s="94" t="s">
        <v>90</v>
      </c>
      <c r="C8898" s="94" t="s">
        <v>90</v>
      </c>
      <c r="D8898" s="91">
        <v>0</v>
      </c>
    </row>
    <row r="8899" spans="1:4" s="7" customFormat="1">
      <c r="A8899" s="95" t="s">
        <v>90</v>
      </c>
      <c r="B8899" s="94" t="s">
        <v>90</v>
      </c>
      <c r="C8899" s="94" t="s">
        <v>90</v>
      </c>
      <c r="D8899" s="91">
        <v>0</v>
      </c>
    </row>
    <row r="8900" spans="1:4" s="7" customFormat="1">
      <c r="A8900" s="95" t="s">
        <v>90</v>
      </c>
      <c r="B8900" s="94" t="s">
        <v>90</v>
      </c>
      <c r="C8900" s="94" t="s">
        <v>90</v>
      </c>
      <c r="D8900" s="91">
        <v>0</v>
      </c>
    </row>
    <row r="8901" spans="1:4" s="7" customFormat="1">
      <c r="A8901" s="95" t="s">
        <v>90</v>
      </c>
      <c r="B8901" s="94" t="s">
        <v>90</v>
      </c>
      <c r="C8901" s="94" t="s">
        <v>90</v>
      </c>
      <c r="D8901" s="91">
        <v>0</v>
      </c>
    </row>
    <row r="8902" spans="1:4" s="7" customFormat="1">
      <c r="A8902" s="95" t="s">
        <v>90</v>
      </c>
      <c r="B8902" s="94" t="s">
        <v>90</v>
      </c>
      <c r="C8902" s="94" t="s">
        <v>90</v>
      </c>
      <c r="D8902" s="91">
        <v>0</v>
      </c>
    </row>
    <row r="8903" spans="1:4" s="7" customFormat="1">
      <c r="A8903" s="95" t="s">
        <v>90</v>
      </c>
      <c r="B8903" s="94" t="s">
        <v>90</v>
      </c>
      <c r="C8903" s="94" t="s">
        <v>90</v>
      </c>
      <c r="D8903" s="91">
        <v>0</v>
      </c>
    </row>
    <row r="8904" spans="1:4" s="7" customFormat="1">
      <c r="A8904" s="95" t="s">
        <v>90</v>
      </c>
      <c r="B8904" s="94" t="s">
        <v>90</v>
      </c>
      <c r="C8904" s="94" t="s">
        <v>90</v>
      </c>
      <c r="D8904" s="91">
        <v>0</v>
      </c>
    </row>
    <row r="8905" spans="1:4" s="7" customFormat="1">
      <c r="A8905" s="95" t="s">
        <v>90</v>
      </c>
      <c r="B8905" s="94" t="s">
        <v>90</v>
      </c>
      <c r="C8905" s="94" t="s">
        <v>90</v>
      </c>
      <c r="D8905" s="91">
        <v>0</v>
      </c>
    </row>
    <row r="8906" spans="1:4" s="7" customFormat="1">
      <c r="A8906" s="95" t="s">
        <v>90</v>
      </c>
      <c r="B8906" s="94" t="s">
        <v>90</v>
      </c>
      <c r="C8906" s="94" t="s">
        <v>90</v>
      </c>
      <c r="D8906" s="91">
        <v>0</v>
      </c>
    </row>
    <row r="8907" spans="1:4" s="7" customFormat="1">
      <c r="A8907" s="95" t="s">
        <v>90</v>
      </c>
      <c r="B8907" s="94" t="s">
        <v>90</v>
      </c>
      <c r="C8907" s="94" t="s">
        <v>90</v>
      </c>
      <c r="D8907" s="91">
        <v>0</v>
      </c>
    </row>
    <row r="8908" spans="1:4" s="7" customFormat="1">
      <c r="A8908" s="95" t="s">
        <v>90</v>
      </c>
      <c r="B8908" s="94" t="s">
        <v>90</v>
      </c>
      <c r="C8908" s="94" t="s">
        <v>90</v>
      </c>
      <c r="D8908" s="91">
        <v>0</v>
      </c>
    </row>
    <row r="8909" spans="1:4" s="7" customFormat="1">
      <c r="A8909" s="95" t="s">
        <v>90</v>
      </c>
      <c r="B8909" s="94" t="s">
        <v>90</v>
      </c>
      <c r="C8909" s="94" t="s">
        <v>90</v>
      </c>
      <c r="D8909" s="91">
        <v>0</v>
      </c>
    </row>
    <row r="8910" spans="1:4" s="7" customFormat="1">
      <c r="A8910" s="95" t="s">
        <v>90</v>
      </c>
      <c r="B8910" s="94" t="s">
        <v>90</v>
      </c>
      <c r="C8910" s="94" t="s">
        <v>90</v>
      </c>
      <c r="D8910" s="91">
        <v>0</v>
      </c>
    </row>
    <row r="8911" spans="1:4" s="7" customFormat="1">
      <c r="A8911" s="95" t="s">
        <v>90</v>
      </c>
      <c r="B8911" s="94" t="s">
        <v>90</v>
      </c>
      <c r="C8911" s="94" t="s">
        <v>90</v>
      </c>
      <c r="D8911" s="91">
        <v>0</v>
      </c>
    </row>
    <row r="8912" spans="1:4" s="7" customFormat="1">
      <c r="A8912" s="95" t="s">
        <v>90</v>
      </c>
      <c r="B8912" s="94" t="s">
        <v>90</v>
      </c>
      <c r="C8912" s="94" t="s">
        <v>90</v>
      </c>
      <c r="D8912" s="91">
        <v>0</v>
      </c>
    </row>
    <row r="8913" spans="1:4" s="7" customFormat="1">
      <c r="A8913" s="95" t="s">
        <v>90</v>
      </c>
      <c r="B8913" s="94" t="s">
        <v>90</v>
      </c>
      <c r="C8913" s="94" t="s">
        <v>90</v>
      </c>
      <c r="D8913" s="91">
        <v>0</v>
      </c>
    </row>
    <row r="8914" spans="1:4" s="7" customFormat="1">
      <c r="A8914" s="95" t="s">
        <v>90</v>
      </c>
      <c r="B8914" s="94" t="s">
        <v>90</v>
      </c>
      <c r="C8914" s="94" t="s">
        <v>90</v>
      </c>
      <c r="D8914" s="91">
        <v>0</v>
      </c>
    </row>
    <row r="8915" spans="1:4" s="7" customFormat="1">
      <c r="A8915" s="95" t="s">
        <v>90</v>
      </c>
      <c r="B8915" s="94" t="s">
        <v>90</v>
      </c>
      <c r="C8915" s="94" t="s">
        <v>90</v>
      </c>
      <c r="D8915" s="91">
        <v>0</v>
      </c>
    </row>
    <row r="8916" spans="1:4" s="7" customFormat="1">
      <c r="A8916" s="95" t="s">
        <v>90</v>
      </c>
      <c r="B8916" s="94" t="s">
        <v>90</v>
      </c>
      <c r="C8916" s="94" t="s">
        <v>90</v>
      </c>
      <c r="D8916" s="91">
        <v>0</v>
      </c>
    </row>
    <row r="8917" spans="1:4" s="7" customFormat="1">
      <c r="A8917" s="95" t="s">
        <v>90</v>
      </c>
      <c r="B8917" s="94" t="s">
        <v>90</v>
      </c>
      <c r="C8917" s="94" t="s">
        <v>90</v>
      </c>
      <c r="D8917" s="91">
        <v>0</v>
      </c>
    </row>
    <row r="8918" spans="1:4" s="7" customFormat="1">
      <c r="A8918" s="95" t="s">
        <v>90</v>
      </c>
      <c r="B8918" s="94" t="s">
        <v>90</v>
      </c>
      <c r="C8918" s="94" t="s">
        <v>90</v>
      </c>
      <c r="D8918" s="91">
        <v>0</v>
      </c>
    </row>
    <row r="8919" spans="1:4" s="7" customFormat="1">
      <c r="A8919" s="95" t="s">
        <v>90</v>
      </c>
      <c r="B8919" s="94" t="s">
        <v>90</v>
      </c>
      <c r="C8919" s="94" t="s">
        <v>90</v>
      </c>
      <c r="D8919" s="91">
        <v>0</v>
      </c>
    </row>
    <row r="8920" spans="1:4" s="7" customFormat="1">
      <c r="A8920" s="95" t="s">
        <v>90</v>
      </c>
      <c r="B8920" s="94" t="s">
        <v>90</v>
      </c>
      <c r="C8920" s="94" t="s">
        <v>90</v>
      </c>
      <c r="D8920" s="91">
        <v>0</v>
      </c>
    </row>
    <row r="8921" spans="1:4" s="7" customFormat="1">
      <c r="A8921" s="95" t="s">
        <v>90</v>
      </c>
      <c r="B8921" s="94" t="s">
        <v>90</v>
      </c>
      <c r="C8921" s="94" t="s">
        <v>90</v>
      </c>
      <c r="D8921" s="91">
        <v>0</v>
      </c>
    </row>
    <row r="8922" spans="1:4" s="7" customFormat="1">
      <c r="A8922" s="95" t="s">
        <v>90</v>
      </c>
      <c r="B8922" s="94" t="s">
        <v>90</v>
      </c>
      <c r="C8922" s="94" t="s">
        <v>90</v>
      </c>
      <c r="D8922" s="91">
        <v>0</v>
      </c>
    </row>
    <row r="8923" spans="1:4" s="7" customFormat="1">
      <c r="A8923" s="95" t="s">
        <v>90</v>
      </c>
      <c r="B8923" s="94" t="s">
        <v>90</v>
      </c>
      <c r="C8923" s="94" t="s">
        <v>90</v>
      </c>
      <c r="D8923" s="91">
        <v>0</v>
      </c>
    </row>
    <row r="8924" spans="1:4" s="7" customFormat="1">
      <c r="A8924" s="95" t="s">
        <v>90</v>
      </c>
      <c r="B8924" s="94" t="s">
        <v>90</v>
      </c>
      <c r="C8924" s="94" t="s">
        <v>90</v>
      </c>
      <c r="D8924" s="91">
        <v>0</v>
      </c>
    </row>
    <row r="8925" spans="1:4" s="7" customFormat="1">
      <c r="A8925" s="95" t="s">
        <v>90</v>
      </c>
      <c r="B8925" s="94" t="s">
        <v>90</v>
      </c>
      <c r="C8925" s="94" t="s">
        <v>90</v>
      </c>
      <c r="D8925" s="91">
        <v>0</v>
      </c>
    </row>
    <row r="8926" spans="1:4" s="7" customFormat="1">
      <c r="A8926" s="95" t="s">
        <v>90</v>
      </c>
      <c r="B8926" s="94" t="s">
        <v>90</v>
      </c>
      <c r="C8926" s="94" t="s">
        <v>90</v>
      </c>
      <c r="D8926" s="91">
        <v>0</v>
      </c>
    </row>
    <row r="8927" spans="1:4" s="7" customFormat="1">
      <c r="A8927" s="95" t="s">
        <v>90</v>
      </c>
      <c r="B8927" s="94" t="s">
        <v>90</v>
      </c>
      <c r="C8927" s="94" t="s">
        <v>90</v>
      </c>
      <c r="D8927" s="91">
        <v>0</v>
      </c>
    </row>
    <row r="8928" spans="1:4" s="7" customFormat="1">
      <c r="A8928" s="95" t="s">
        <v>90</v>
      </c>
      <c r="B8928" s="94" t="s">
        <v>90</v>
      </c>
      <c r="C8928" s="94" t="s">
        <v>90</v>
      </c>
      <c r="D8928" s="91">
        <v>0</v>
      </c>
    </row>
    <row r="8929" spans="1:4" s="7" customFormat="1">
      <c r="A8929" s="95" t="s">
        <v>90</v>
      </c>
      <c r="B8929" s="94" t="s">
        <v>90</v>
      </c>
      <c r="C8929" s="94" t="s">
        <v>90</v>
      </c>
      <c r="D8929" s="91">
        <v>0</v>
      </c>
    </row>
    <row r="8930" spans="1:4" s="7" customFormat="1">
      <c r="A8930" s="95" t="s">
        <v>90</v>
      </c>
      <c r="B8930" s="94" t="s">
        <v>90</v>
      </c>
      <c r="C8930" s="94" t="s">
        <v>90</v>
      </c>
      <c r="D8930" s="91">
        <v>0</v>
      </c>
    </row>
    <row r="8931" spans="1:4" s="7" customFormat="1">
      <c r="A8931" s="95" t="s">
        <v>90</v>
      </c>
      <c r="B8931" s="94" t="s">
        <v>90</v>
      </c>
      <c r="C8931" s="94" t="s">
        <v>90</v>
      </c>
      <c r="D8931" s="91">
        <v>0</v>
      </c>
    </row>
    <row r="8932" spans="1:4" s="7" customFormat="1">
      <c r="A8932" s="95" t="s">
        <v>90</v>
      </c>
      <c r="B8932" s="94" t="s">
        <v>90</v>
      </c>
      <c r="C8932" s="94" t="s">
        <v>90</v>
      </c>
      <c r="D8932" s="91">
        <v>0</v>
      </c>
    </row>
    <row r="8933" spans="1:4" s="7" customFormat="1">
      <c r="A8933" s="95" t="s">
        <v>90</v>
      </c>
      <c r="B8933" s="94" t="s">
        <v>90</v>
      </c>
      <c r="C8933" s="94" t="s">
        <v>90</v>
      </c>
      <c r="D8933" s="91">
        <v>0</v>
      </c>
    </row>
    <row r="8934" spans="1:4" s="7" customFormat="1">
      <c r="A8934" s="95" t="s">
        <v>90</v>
      </c>
      <c r="B8934" s="94" t="s">
        <v>90</v>
      </c>
      <c r="C8934" s="94" t="s">
        <v>90</v>
      </c>
      <c r="D8934" s="91">
        <v>0</v>
      </c>
    </row>
    <row r="8935" spans="1:4" s="7" customFormat="1">
      <c r="A8935" s="95" t="s">
        <v>90</v>
      </c>
      <c r="B8935" s="94" t="s">
        <v>90</v>
      </c>
      <c r="C8935" s="94" t="s">
        <v>90</v>
      </c>
      <c r="D8935" s="91">
        <v>0</v>
      </c>
    </row>
    <row r="8936" spans="1:4" s="7" customFormat="1">
      <c r="A8936" s="95" t="s">
        <v>90</v>
      </c>
      <c r="B8936" s="94" t="s">
        <v>90</v>
      </c>
      <c r="C8936" s="94" t="s">
        <v>90</v>
      </c>
      <c r="D8936" s="91">
        <v>0</v>
      </c>
    </row>
    <row r="8937" spans="1:4" s="7" customFormat="1">
      <c r="A8937" s="95" t="s">
        <v>90</v>
      </c>
      <c r="B8937" s="94" t="s">
        <v>90</v>
      </c>
      <c r="C8937" s="94" t="s">
        <v>90</v>
      </c>
      <c r="D8937" s="91">
        <v>0</v>
      </c>
    </row>
    <row r="8938" spans="1:4" s="7" customFormat="1">
      <c r="A8938" s="95" t="s">
        <v>90</v>
      </c>
      <c r="B8938" s="94" t="s">
        <v>90</v>
      </c>
      <c r="C8938" s="94" t="s">
        <v>90</v>
      </c>
      <c r="D8938" s="91">
        <v>0</v>
      </c>
    </row>
    <row r="8939" spans="1:4" s="7" customFormat="1">
      <c r="A8939" s="95" t="s">
        <v>90</v>
      </c>
      <c r="B8939" s="94" t="s">
        <v>90</v>
      </c>
      <c r="C8939" s="94" t="s">
        <v>90</v>
      </c>
      <c r="D8939" s="91">
        <v>0</v>
      </c>
    </row>
    <row r="8940" spans="1:4" s="7" customFormat="1">
      <c r="A8940" s="95" t="s">
        <v>90</v>
      </c>
      <c r="B8940" s="94" t="s">
        <v>90</v>
      </c>
      <c r="C8940" s="94" t="s">
        <v>90</v>
      </c>
      <c r="D8940" s="91">
        <v>0</v>
      </c>
    </row>
    <row r="8941" spans="1:4" s="7" customFormat="1">
      <c r="A8941" s="95" t="s">
        <v>90</v>
      </c>
      <c r="B8941" s="94" t="s">
        <v>90</v>
      </c>
      <c r="C8941" s="94" t="s">
        <v>90</v>
      </c>
      <c r="D8941" s="91">
        <v>0</v>
      </c>
    </row>
    <row r="8942" spans="1:4" s="7" customFormat="1">
      <c r="A8942" s="95" t="s">
        <v>90</v>
      </c>
      <c r="B8942" s="94" t="s">
        <v>90</v>
      </c>
      <c r="C8942" s="94" t="s">
        <v>90</v>
      </c>
      <c r="D8942" s="91">
        <v>0</v>
      </c>
    </row>
    <row r="8943" spans="1:4" s="7" customFormat="1">
      <c r="A8943" s="95" t="s">
        <v>90</v>
      </c>
      <c r="B8943" s="94" t="s">
        <v>90</v>
      </c>
      <c r="C8943" s="94" t="s">
        <v>90</v>
      </c>
      <c r="D8943" s="91">
        <v>0</v>
      </c>
    </row>
    <row r="8944" spans="1:4" s="7" customFormat="1">
      <c r="A8944" s="95" t="s">
        <v>90</v>
      </c>
      <c r="B8944" s="94" t="s">
        <v>90</v>
      </c>
      <c r="C8944" s="94" t="s">
        <v>90</v>
      </c>
      <c r="D8944" s="91">
        <v>0</v>
      </c>
    </row>
    <row r="8945" spans="1:4" s="7" customFormat="1">
      <c r="A8945" s="95" t="s">
        <v>90</v>
      </c>
      <c r="B8945" s="94" t="s">
        <v>90</v>
      </c>
      <c r="C8945" s="94" t="s">
        <v>90</v>
      </c>
      <c r="D8945" s="91">
        <v>0</v>
      </c>
    </row>
    <row r="8946" spans="1:4" s="7" customFormat="1">
      <c r="A8946" s="95" t="s">
        <v>90</v>
      </c>
      <c r="B8946" s="94" t="s">
        <v>90</v>
      </c>
      <c r="C8946" s="94" t="s">
        <v>90</v>
      </c>
      <c r="D8946" s="91">
        <v>0</v>
      </c>
    </row>
    <row r="8947" spans="1:4" s="7" customFormat="1">
      <c r="A8947" s="95" t="s">
        <v>90</v>
      </c>
      <c r="B8947" s="94" t="s">
        <v>90</v>
      </c>
      <c r="C8947" s="94" t="s">
        <v>90</v>
      </c>
      <c r="D8947" s="91">
        <v>0</v>
      </c>
    </row>
    <row r="8948" spans="1:4" s="7" customFormat="1">
      <c r="A8948" s="95" t="s">
        <v>90</v>
      </c>
      <c r="B8948" s="94" t="s">
        <v>90</v>
      </c>
      <c r="C8948" s="94" t="s">
        <v>90</v>
      </c>
      <c r="D8948" s="91">
        <v>0</v>
      </c>
    </row>
    <row r="8949" spans="1:4" s="7" customFormat="1">
      <c r="A8949" s="95" t="s">
        <v>90</v>
      </c>
      <c r="B8949" s="94" t="s">
        <v>90</v>
      </c>
      <c r="C8949" s="94" t="s">
        <v>90</v>
      </c>
      <c r="D8949" s="91">
        <v>0</v>
      </c>
    </row>
    <row r="8950" spans="1:4" s="7" customFormat="1">
      <c r="A8950" s="95" t="s">
        <v>90</v>
      </c>
      <c r="B8950" s="94" t="s">
        <v>90</v>
      </c>
      <c r="C8950" s="94" t="s">
        <v>90</v>
      </c>
      <c r="D8950" s="91">
        <v>0</v>
      </c>
    </row>
    <row r="8951" spans="1:4" s="7" customFormat="1">
      <c r="A8951" s="95" t="s">
        <v>90</v>
      </c>
      <c r="B8951" s="94" t="s">
        <v>90</v>
      </c>
      <c r="C8951" s="94" t="s">
        <v>90</v>
      </c>
      <c r="D8951" s="91">
        <v>0</v>
      </c>
    </row>
    <row r="8952" spans="1:4" s="7" customFormat="1">
      <c r="A8952" s="95" t="s">
        <v>90</v>
      </c>
      <c r="B8952" s="94" t="s">
        <v>90</v>
      </c>
      <c r="C8952" s="94" t="s">
        <v>90</v>
      </c>
      <c r="D8952" s="91">
        <v>0</v>
      </c>
    </row>
    <row r="8953" spans="1:4" s="7" customFormat="1">
      <c r="A8953" s="95" t="s">
        <v>90</v>
      </c>
      <c r="B8953" s="94" t="s">
        <v>90</v>
      </c>
      <c r="C8953" s="94" t="s">
        <v>90</v>
      </c>
      <c r="D8953" s="91">
        <v>0</v>
      </c>
    </row>
    <row r="8954" spans="1:4" s="7" customFormat="1">
      <c r="A8954" s="95" t="s">
        <v>90</v>
      </c>
      <c r="B8954" s="94" t="s">
        <v>90</v>
      </c>
      <c r="C8954" s="94" t="s">
        <v>90</v>
      </c>
      <c r="D8954" s="91">
        <v>0</v>
      </c>
    </row>
    <row r="8955" spans="1:4" s="7" customFormat="1">
      <c r="A8955" s="95" t="s">
        <v>90</v>
      </c>
      <c r="B8955" s="94" t="s">
        <v>90</v>
      </c>
      <c r="C8955" s="94" t="s">
        <v>90</v>
      </c>
      <c r="D8955" s="91">
        <v>0</v>
      </c>
    </row>
    <row r="8956" spans="1:4" s="7" customFormat="1">
      <c r="A8956" s="95" t="s">
        <v>90</v>
      </c>
      <c r="B8956" s="94" t="s">
        <v>90</v>
      </c>
      <c r="C8956" s="94" t="s">
        <v>90</v>
      </c>
      <c r="D8956" s="91">
        <v>0</v>
      </c>
    </row>
    <row r="8957" spans="1:4" s="7" customFormat="1">
      <c r="A8957" s="95" t="s">
        <v>90</v>
      </c>
      <c r="B8957" s="94" t="s">
        <v>90</v>
      </c>
      <c r="C8957" s="94" t="s">
        <v>90</v>
      </c>
      <c r="D8957" s="91">
        <v>0</v>
      </c>
    </row>
    <row r="8958" spans="1:4" s="7" customFormat="1">
      <c r="A8958" s="95" t="s">
        <v>90</v>
      </c>
      <c r="B8958" s="94" t="s">
        <v>90</v>
      </c>
      <c r="C8958" s="94" t="s">
        <v>90</v>
      </c>
      <c r="D8958" s="91">
        <v>0</v>
      </c>
    </row>
    <row r="8959" spans="1:4" s="7" customFormat="1">
      <c r="A8959" s="95" t="s">
        <v>90</v>
      </c>
      <c r="B8959" s="94" t="s">
        <v>90</v>
      </c>
      <c r="C8959" s="94" t="s">
        <v>90</v>
      </c>
      <c r="D8959" s="91">
        <v>0</v>
      </c>
    </row>
    <row r="8960" spans="1:4" s="7" customFormat="1">
      <c r="A8960" s="95" t="s">
        <v>90</v>
      </c>
      <c r="B8960" s="94" t="s">
        <v>90</v>
      </c>
      <c r="C8960" s="94" t="s">
        <v>90</v>
      </c>
      <c r="D8960" s="91">
        <v>0</v>
      </c>
    </row>
    <row r="8961" spans="1:4" s="7" customFormat="1">
      <c r="A8961" s="95" t="s">
        <v>90</v>
      </c>
      <c r="B8961" s="94" t="s">
        <v>90</v>
      </c>
      <c r="C8961" s="94" t="s">
        <v>90</v>
      </c>
      <c r="D8961" s="91">
        <v>0</v>
      </c>
    </row>
    <row r="8962" spans="1:4" s="7" customFormat="1">
      <c r="A8962" s="95" t="s">
        <v>90</v>
      </c>
      <c r="B8962" s="94" t="s">
        <v>90</v>
      </c>
      <c r="C8962" s="94" t="s">
        <v>90</v>
      </c>
      <c r="D8962" s="91">
        <v>0</v>
      </c>
    </row>
    <row r="8963" spans="1:4" s="7" customFormat="1">
      <c r="A8963" s="95" t="s">
        <v>90</v>
      </c>
      <c r="B8963" s="94" t="s">
        <v>90</v>
      </c>
      <c r="C8963" s="94" t="s">
        <v>90</v>
      </c>
      <c r="D8963" s="91">
        <v>0</v>
      </c>
    </row>
    <row r="8964" spans="1:4" s="7" customFormat="1">
      <c r="A8964" s="95" t="s">
        <v>90</v>
      </c>
      <c r="B8964" s="94" t="s">
        <v>90</v>
      </c>
      <c r="C8964" s="94" t="s">
        <v>90</v>
      </c>
      <c r="D8964" s="91">
        <v>0</v>
      </c>
    </row>
    <row r="8965" spans="1:4" s="7" customFormat="1">
      <c r="A8965" s="95" t="s">
        <v>90</v>
      </c>
      <c r="B8965" s="94" t="s">
        <v>90</v>
      </c>
      <c r="C8965" s="94" t="s">
        <v>90</v>
      </c>
      <c r="D8965" s="91">
        <v>0</v>
      </c>
    </row>
    <row r="8966" spans="1:4" s="7" customFormat="1">
      <c r="A8966" s="95" t="s">
        <v>90</v>
      </c>
      <c r="B8966" s="94" t="s">
        <v>90</v>
      </c>
      <c r="C8966" s="94" t="s">
        <v>90</v>
      </c>
      <c r="D8966" s="91">
        <v>0</v>
      </c>
    </row>
    <row r="8967" spans="1:4" s="7" customFormat="1">
      <c r="A8967" s="95" t="s">
        <v>90</v>
      </c>
      <c r="B8967" s="94" t="s">
        <v>90</v>
      </c>
      <c r="C8967" s="94" t="s">
        <v>90</v>
      </c>
      <c r="D8967" s="91">
        <v>0</v>
      </c>
    </row>
    <row r="8968" spans="1:4" s="7" customFormat="1">
      <c r="A8968" s="95" t="s">
        <v>90</v>
      </c>
      <c r="B8968" s="94" t="s">
        <v>90</v>
      </c>
      <c r="C8968" s="94" t="s">
        <v>90</v>
      </c>
      <c r="D8968" s="91">
        <v>0</v>
      </c>
    </row>
    <row r="8969" spans="1:4" s="7" customFormat="1">
      <c r="A8969" s="95" t="s">
        <v>90</v>
      </c>
      <c r="B8969" s="94" t="s">
        <v>90</v>
      </c>
      <c r="C8969" s="94" t="s">
        <v>90</v>
      </c>
      <c r="D8969" s="91">
        <v>0</v>
      </c>
    </row>
    <row r="8970" spans="1:4" s="7" customFormat="1">
      <c r="A8970" s="95" t="s">
        <v>90</v>
      </c>
      <c r="B8970" s="94" t="s">
        <v>90</v>
      </c>
      <c r="C8970" s="94" t="s">
        <v>90</v>
      </c>
      <c r="D8970" s="91">
        <v>0</v>
      </c>
    </row>
    <row r="8971" spans="1:4" s="7" customFormat="1">
      <c r="A8971" s="95" t="s">
        <v>90</v>
      </c>
      <c r="B8971" s="94" t="s">
        <v>90</v>
      </c>
      <c r="C8971" s="94" t="s">
        <v>90</v>
      </c>
      <c r="D8971" s="91">
        <v>0</v>
      </c>
    </row>
    <row r="8972" spans="1:4" s="7" customFormat="1">
      <c r="A8972" s="95" t="s">
        <v>90</v>
      </c>
      <c r="B8972" s="94" t="s">
        <v>90</v>
      </c>
      <c r="C8972" s="94" t="s">
        <v>90</v>
      </c>
      <c r="D8972" s="91">
        <v>0</v>
      </c>
    </row>
    <row r="8973" spans="1:4" s="7" customFormat="1">
      <c r="A8973" s="95" t="s">
        <v>90</v>
      </c>
      <c r="B8973" s="94" t="s">
        <v>90</v>
      </c>
      <c r="C8973" s="94" t="s">
        <v>90</v>
      </c>
      <c r="D8973" s="91">
        <v>0</v>
      </c>
    </row>
    <row r="8974" spans="1:4" s="7" customFormat="1">
      <c r="A8974" s="95" t="s">
        <v>90</v>
      </c>
      <c r="B8974" s="94" t="s">
        <v>90</v>
      </c>
      <c r="C8974" s="94" t="s">
        <v>90</v>
      </c>
      <c r="D8974" s="91">
        <v>0</v>
      </c>
    </row>
    <row r="8975" spans="1:4" s="7" customFormat="1">
      <c r="A8975" s="95" t="s">
        <v>90</v>
      </c>
      <c r="B8975" s="94" t="s">
        <v>90</v>
      </c>
      <c r="C8975" s="94" t="s">
        <v>90</v>
      </c>
      <c r="D8975" s="91">
        <v>0</v>
      </c>
    </row>
    <row r="8976" spans="1:4" s="7" customFormat="1">
      <c r="A8976" s="95" t="s">
        <v>90</v>
      </c>
      <c r="B8976" s="94" t="s">
        <v>90</v>
      </c>
      <c r="C8976" s="94" t="s">
        <v>90</v>
      </c>
      <c r="D8976" s="91">
        <v>0</v>
      </c>
    </row>
    <row r="8977" spans="1:4" s="7" customFormat="1">
      <c r="A8977" s="95" t="s">
        <v>90</v>
      </c>
      <c r="B8977" s="94" t="s">
        <v>90</v>
      </c>
      <c r="C8977" s="94" t="s">
        <v>90</v>
      </c>
      <c r="D8977" s="91">
        <v>0</v>
      </c>
    </row>
    <row r="8978" spans="1:4" s="7" customFormat="1">
      <c r="A8978" s="95" t="s">
        <v>90</v>
      </c>
      <c r="B8978" s="94" t="s">
        <v>90</v>
      </c>
      <c r="C8978" s="94" t="s">
        <v>90</v>
      </c>
      <c r="D8978" s="91">
        <v>0</v>
      </c>
    </row>
    <row r="8979" spans="1:4" s="7" customFormat="1">
      <c r="A8979" s="95" t="s">
        <v>90</v>
      </c>
      <c r="B8979" s="94" t="s">
        <v>90</v>
      </c>
      <c r="C8979" s="94" t="s">
        <v>90</v>
      </c>
      <c r="D8979" s="91">
        <v>0</v>
      </c>
    </row>
    <row r="8980" spans="1:4" s="7" customFormat="1">
      <c r="A8980" s="95" t="s">
        <v>90</v>
      </c>
      <c r="B8980" s="94" t="s">
        <v>90</v>
      </c>
      <c r="C8980" s="94" t="s">
        <v>90</v>
      </c>
      <c r="D8980" s="91">
        <v>0</v>
      </c>
    </row>
    <row r="8981" spans="1:4" s="7" customFormat="1">
      <c r="A8981" s="95" t="s">
        <v>90</v>
      </c>
      <c r="B8981" s="94" t="s">
        <v>90</v>
      </c>
      <c r="C8981" s="94" t="s">
        <v>90</v>
      </c>
      <c r="D8981" s="91">
        <v>0</v>
      </c>
    </row>
    <row r="8982" spans="1:4" s="7" customFormat="1">
      <c r="A8982" s="95" t="s">
        <v>90</v>
      </c>
      <c r="B8982" s="94" t="s">
        <v>90</v>
      </c>
      <c r="C8982" s="94" t="s">
        <v>90</v>
      </c>
      <c r="D8982" s="91">
        <v>0</v>
      </c>
    </row>
    <row r="8983" spans="1:4" s="7" customFormat="1">
      <c r="A8983" s="95" t="s">
        <v>90</v>
      </c>
      <c r="B8983" s="94" t="s">
        <v>90</v>
      </c>
      <c r="C8983" s="94" t="s">
        <v>90</v>
      </c>
      <c r="D8983" s="91">
        <v>0</v>
      </c>
    </row>
    <row r="8984" spans="1:4" s="7" customFormat="1">
      <c r="A8984" s="95" t="s">
        <v>90</v>
      </c>
      <c r="B8984" s="94" t="s">
        <v>90</v>
      </c>
      <c r="C8984" s="94" t="s">
        <v>90</v>
      </c>
      <c r="D8984" s="91">
        <v>0</v>
      </c>
    </row>
    <row r="8985" spans="1:4" s="7" customFormat="1">
      <c r="A8985" s="95" t="s">
        <v>90</v>
      </c>
      <c r="B8985" s="94" t="s">
        <v>90</v>
      </c>
      <c r="C8985" s="94" t="s">
        <v>90</v>
      </c>
      <c r="D8985" s="91">
        <v>0</v>
      </c>
    </row>
    <row r="8986" spans="1:4" s="7" customFormat="1">
      <c r="A8986" s="95" t="s">
        <v>90</v>
      </c>
      <c r="B8986" s="94" t="s">
        <v>90</v>
      </c>
      <c r="C8986" s="94" t="s">
        <v>90</v>
      </c>
      <c r="D8986" s="91">
        <v>0</v>
      </c>
    </row>
    <row r="8987" spans="1:4" s="7" customFormat="1">
      <c r="A8987" s="95" t="s">
        <v>90</v>
      </c>
      <c r="B8987" s="94" t="s">
        <v>90</v>
      </c>
      <c r="C8987" s="94" t="s">
        <v>90</v>
      </c>
      <c r="D8987" s="91">
        <v>0</v>
      </c>
    </row>
    <row r="8988" spans="1:4" s="7" customFormat="1">
      <c r="A8988" s="95" t="s">
        <v>90</v>
      </c>
      <c r="B8988" s="94" t="s">
        <v>90</v>
      </c>
      <c r="C8988" s="94" t="s">
        <v>90</v>
      </c>
      <c r="D8988" s="91">
        <v>0</v>
      </c>
    </row>
    <row r="8989" spans="1:4" s="7" customFormat="1">
      <c r="A8989" s="95" t="s">
        <v>90</v>
      </c>
      <c r="B8989" s="94" t="s">
        <v>90</v>
      </c>
      <c r="C8989" s="94" t="s">
        <v>90</v>
      </c>
      <c r="D8989" s="91">
        <v>0</v>
      </c>
    </row>
    <row r="8990" spans="1:4" s="7" customFormat="1">
      <c r="A8990" s="95" t="s">
        <v>90</v>
      </c>
      <c r="B8990" s="94" t="s">
        <v>90</v>
      </c>
      <c r="C8990" s="94" t="s">
        <v>90</v>
      </c>
      <c r="D8990" s="91">
        <v>0</v>
      </c>
    </row>
    <row r="8991" spans="1:4" s="7" customFormat="1">
      <c r="A8991" s="95" t="s">
        <v>90</v>
      </c>
      <c r="B8991" s="94" t="s">
        <v>90</v>
      </c>
      <c r="C8991" s="94" t="s">
        <v>90</v>
      </c>
      <c r="D8991" s="91">
        <v>0</v>
      </c>
    </row>
    <row r="8992" spans="1:4" s="7" customFormat="1">
      <c r="A8992" s="95" t="s">
        <v>90</v>
      </c>
      <c r="B8992" s="94" t="s">
        <v>90</v>
      </c>
      <c r="C8992" s="94" t="s">
        <v>90</v>
      </c>
      <c r="D8992" s="91">
        <v>0</v>
      </c>
    </row>
    <row r="8993" spans="1:4" s="7" customFormat="1">
      <c r="A8993" s="95" t="s">
        <v>90</v>
      </c>
      <c r="B8993" s="94" t="s">
        <v>90</v>
      </c>
      <c r="C8993" s="94" t="s">
        <v>90</v>
      </c>
      <c r="D8993" s="91">
        <v>0</v>
      </c>
    </row>
    <row r="8994" spans="1:4" s="7" customFormat="1">
      <c r="A8994" s="95" t="s">
        <v>90</v>
      </c>
      <c r="B8994" s="94" t="s">
        <v>90</v>
      </c>
      <c r="C8994" s="94" t="s">
        <v>90</v>
      </c>
      <c r="D8994" s="91">
        <v>0</v>
      </c>
    </row>
    <row r="8995" spans="1:4" s="7" customFormat="1">
      <c r="A8995" s="95" t="s">
        <v>90</v>
      </c>
      <c r="B8995" s="94" t="s">
        <v>90</v>
      </c>
      <c r="C8995" s="94" t="s">
        <v>90</v>
      </c>
      <c r="D8995" s="91">
        <v>0</v>
      </c>
    </row>
    <row r="8996" spans="1:4" s="7" customFormat="1">
      <c r="A8996" s="95" t="s">
        <v>90</v>
      </c>
      <c r="B8996" s="94" t="s">
        <v>90</v>
      </c>
      <c r="C8996" s="94" t="s">
        <v>90</v>
      </c>
      <c r="D8996" s="91">
        <v>0</v>
      </c>
    </row>
    <row r="8997" spans="1:4" s="7" customFormat="1">
      <c r="A8997" s="95" t="s">
        <v>90</v>
      </c>
      <c r="B8997" s="94" t="s">
        <v>90</v>
      </c>
      <c r="C8997" s="94" t="s">
        <v>90</v>
      </c>
      <c r="D8997" s="91">
        <v>0</v>
      </c>
    </row>
    <row r="8998" spans="1:4" s="7" customFormat="1">
      <c r="A8998" s="95" t="s">
        <v>90</v>
      </c>
      <c r="B8998" s="94" t="s">
        <v>90</v>
      </c>
      <c r="C8998" s="94" t="s">
        <v>90</v>
      </c>
      <c r="D8998" s="91">
        <v>0</v>
      </c>
    </row>
    <row r="8999" spans="1:4" s="7" customFormat="1">
      <c r="A8999" s="95" t="s">
        <v>90</v>
      </c>
      <c r="B8999" s="94" t="s">
        <v>90</v>
      </c>
      <c r="C8999" s="94" t="s">
        <v>90</v>
      </c>
      <c r="D8999" s="91">
        <v>0</v>
      </c>
    </row>
    <row r="9000" spans="1:4" s="7" customFormat="1">
      <c r="A9000" s="95" t="s">
        <v>90</v>
      </c>
      <c r="B9000" s="94" t="s">
        <v>90</v>
      </c>
      <c r="C9000" s="94" t="s">
        <v>90</v>
      </c>
      <c r="D9000" s="91">
        <v>0</v>
      </c>
    </row>
    <row r="9001" spans="1:4" s="7" customFormat="1">
      <c r="A9001" s="95" t="s">
        <v>90</v>
      </c>
      <c r="B9001" s="94" t="s">
        <v>90</v>
      </c>
      <c r="C9001" s="94" t="s">
        <v>90</v>
      </c>
      <c r="D9001" s="91">
        <v>0</v>
      </c>
    </row>
    <row r="9002" spans="1:4" s="7" customFormat="1">
      <c r="A9002" s="95" t="s">
        <v>90</v>
      </c>
      <c r="B9002" s="94" t="s">
        <v>90</v>
      </c>
      <c r="C9002" s="94" t="s">
        <v>90</v>
      </c>
      <c r="D9002" s="91">
        <v>0</v>
      </c>
    </row>
    <row r="9003" spans="1:4" s="7" customFormat="1">
      <c r="A9003" s="95" t="s">
        <v>90</v>
      </c>
      <c r="B9003" s="94" t="s">
        <v>90</v>
      </c>
      <c r="C9003" s="94" t="s">
        <v>90</v>
      </c>
      <c r="D9003" s="91">
        <v>0</v>
      </c>
    </row>
    <row r="9004" spans="1:4" s="7" customFormat="1">
      <c r="A9004" s="95" t="s">
        <v>90</v>
      </c>
      <c r="B9004" s="94" t="s">
        <v>90</v>
      </c>
      <c r="C9004" s="94" t="s">
        <v>90</v>
      </c>
      <c r="D9004" s="91">
        <v>0</v>
      </c>
    </row>
    <row r="9005" spans="1:4" s="7" customFormat="1">
      <c r="A9005" s="95" t="s">
        <v>90</v>
      </c>
      <c r="B9005" s="94" t="s">
        <v>90</v>
      </c>
      <c r="C9005" s="94" t="s">
        <v>90</v>
      </c>
      <c r="D9005" s="91">
        <v>0</v>
      </c>
    </row>
    <row r="9006" spans="1:4" s="7" customFormat="1">
      <c r="A9006" s="95" t="s">
        <v>90</v>
      </c>
      <c r="B9006" s="94" t="s">
        <v>90</v>
      </c>
      <c r="C9006" s="94" t="s">
        <v>90</v>
      </c>
      <c r="D9006" s="91">
        <v>0</v>
      </c>
    </row>
    <row r="9007" spans="1:4" s="7" customFormat="1">
      <c r="A9007" s="95" t="s">
        <v>90</v>
      </c>
      <c r="B9007" s="94" t="s">
        <v>90</v>
      </c>
      <c r="C9007" s="94" t="s">
        <v>90</v>
      </c>
      <c r="D9007" s="91">
        <v>0</v>
      </c>
    </row>
    <row r="9008" spans="1:4" s="7" customFormat="1">
      <c r="A9008" s="95" t="s">
        <v>90</v>
      </c>
      <c r="B9008" s="94" t="s">
        <v>90</v>
      </c>
      <c r="C9008" s="94" t="s">
        <v>90</v>
      </c>
      <c r="D9008" s="91">
        <v>0</v>
      </c>
    </row>
    <row r="9009" spans="1:4" s="7" customFormat="1">
      <c r="A9009" s="95" t="s">
        <v>90</v>
      </c>
      <c r="B9009" s="94" t="s">
        <v>90</v>
      </c>
      <c r="C9009" s="94" t="s">
        <v>90</v>
      </c>
      <c r="D9009" s="91">
        <v>0</v>
      </c>
    </row>
    <row r="9010" spans="1:4" s="7" customFormat="1">
      <c r="A9010" s="95" t="s">
        <v>90</v>
      </c>
      <c r="B9010" s="94" t="s">
        <v>90</v>
      </c>
      <c r="C9010" s="94" t="s">
        <v>90</v>
      </c>
      <c r="D9010" s="91">
        <v>0</v>
      </c>
    </row>
    <row r="9011" spans="1:4" s="7" customFormat="1">
      <c r="A9011" s="95" t="s">
        <v>90</v>
      </c>
      <c r="B9011" s="94" t="s">
        <v>90</v>
      </c>
      <c r="C9011" s="94" t="s">
        <v>90</v>
      </c>
      <c r="D9011" s="91">
        <v>0</v>
      </c>
    </row>
    <row r="9012" spans="1:4" s="7" customFormat="1">
      <c r="A9012" s="95" t="s">
        <v>90</v>
      </c>
      <c r="B9012" s="94" t="s">
        <v>90</v>
      </c>
      <c r="C9012" s="94" t="s">
        <v>90</v>
      </c>
      <c r="D9012" s="91">
        <v>0</v>
      </c>
    </row>
    <row r="9013" spans="1:4" s="7" customFormat="1">
      <c r="A9013" s="95" t="s">
        <v>90</v>
      </c>
      <c r="B9013" s="94" t="s">
        <v>90</v>
      </c>
      <c r="C9013" s="94" t="s">
        <v>90</v>
      </c>
      <c r="D9013" s="91">
        <v>0</v>
      </c>
    </row>
    <row r="9014" spans="1:4" s="7" customFormat="1">
      <c r="A9014" s="95" t="s">
        <v>90</v>
      </c>
      <c r="B9014" s="94" t="s">
        <v>90</v>
      </c>
      <c r="C9014" s="94" t="s">
        <v>90</v>
      </c>
      <c r="D9014" s="91">
        <v>0</v>
      </c>
    </row>
    <row r="9015" spans="1:4" s="7" customFormat="1">
      <c r="A9015" s="95" t="s">
        <v>90</v>
      </c>
      <c r="B9015" s="94" t="s">
        <v>90</v>
      </c>
      <c r="C9015" s="94" t="s">
        <v>90</v>
      </c>
      <c r="D9015" s="91">
        <v>0</v>
      </c>
    </row>
    <row r="9016" spans="1:4" s="7" customFormat="1">
      <c r="A9016" s="95" t="s">
        <v>90</v>
      </c>
      <c r="B9016" s="94" t="s">
        <v>90</v>
      </c>
      <c r="C9016" s="94" t="s">
        <v>90</v>
      </c>
      <c r="D9016" s="91">
        <v>0</v>
      </c>
    </row>
    <row r="9017" spans="1:4" s="7" customFormat="1">
      <c r="A9017" s="95" t="s">
        <v>90</v>
      </c>
      <c r="B9017" s="94" t="s">
        <v>90</v>
      </c>
      <c r="C9017" s="94" t="s">
        <v>90</v>
      </c>
      <c r="D9017" s="91">
        <v>0</v>
      </c>
    </row>
    <row r="9018" spans="1:4" s="7" customFormat="1">
      <c r="A9018" s="95" t="s">
        <v>90</v>
      </c>
      <c r="B9018" s="94" t="s">
        <v>90</v>
      </c>
      <c r="C9018" s="94" t="s">
        <v>90</v>
      </c>
      <c r="D9018" s="91">
        <v>0</v>
      </c>
    </row>
    <row r="9019" spans="1:4" s="7" customFormat="1">
      <c r="A9019" s="95" t="s">
        <v>90</v>
      </c>
      <c r="B9019" s="94" t="s">
        <v>90</v>
      </c>
      <c r="C9019" s="94" t="s">
        <v>90</v>
      </c>
      <c r="D9019" s="91">
        <v>0</v>
      </c>
    </row>
    <row r="9020" spans="1:4" s="7" customFormat="1">
      <c r="A9020" s="95" t="s">
        <v>90</v>
      </c>
      <c r="B9020" s="94" t="s">
        <v>90</v>
      </c>
      <c r="C9020" s="94" t="s">
        <v>90</v>
      </c>
      <c r="D9020" s="91">
        <v>0</v>
      </c>
    </row>
    <row r="9021" spans="1:4" s="7" customFormat="1">
      <c r="A9021" s="95" t="s">
        <v>90</v>
      </c>
      <c r="B9021" s="94" t="s">
        <v>90</v>
      </c>
      <c r="C9021" s="94" t="s">
        <v>90</v>
      </c>
      <c r="D9021" s="91">
        <v>0</v>
      </c>
    </row>
    <row r="9022" spans="1:4" s="7" customFormat="1">
      <c r="A9022" s="95" t="s">
        <v>90</v>
      </c>
      <c r="B9022" s="94" t="s">
        <v>90</v>
      </c>
      <c r="C9022" s="94" t="s">
        <v>90</v>
      </c>
      <c r="D9022" s="91">
        <v>0</v>
      </c>
    </row>
    <row r="9023" spans="1:4" s="7" customFormat="1">
      <c r="A9023" s="95" t="s">
        <v>90</v>
      </c>
      <c r="B9023" s="94" t="s">
        <v>90</v>
      </c>
      <c r="C9023" s="94" t="s">
        <v>90</v>
      </c>
      <c r="D9023" s="91">
        <v>0</v>
      </c>
    </row>
    <row r="9024" spans="1:4" s="7" customFormat="1">
      <c r="A9024" s="95" t="s">
        <v>90</v>
      </c>
      <c r="B9024" s="94" t="s">
        <v>90</v>
      </c>
      <c r="C9024" s="94" t="s">
        <v>90</v>
      </c>
      <c r="D9024" s="91">
        <v>0</v>
      </c>
    </row>
    <row r="9025" spans="1:4" s="7" customFormat="1">
      <c r="A9025" s="95" t="s">
        <v>90</v>
      </c>
      <c r="B9025" s="94" t="s">
        <v>90</v>
      </c>
      <c r="C9025" s="94" t="s">
        <v>90</v>
      </c>
      <c r="D9025" s="91">
        <v>0</v>
      </c>
    </row>
    <row r="9026" spans="1:4" s="7" customFormat="1">
      <c r="A9026" s="95" t="s">
        <v>90</v>
      </c>
      <c r="B9026" s="94" t="s">
        <v>90</v>
      </c>
      <c r="C9026" s="94" t="s">
        <v>90</v>
      </c>
      <c r="D9026" s="91">
        <v>0</v>
      </c>
    </row>
    <row r="9027" spans="1:4" s="7" customFormat="1">
      <c r="A9027" s="95" t="s">
        <v>90</v>
      </c>
      <c r="B9027" s="94" t="s">
        <v>90</v>
      </c>
      <c r="C9027" s="94" t="s">
        <v>90</v>
      </c>
      <c r="D9027" s="91">
        <v>0</v>
      </c>
    </row>
    <row r="9028" spans="1:4" s="7" customFormat="1">
      <c r="A9028" s="95" t="s">
        <v>90</v>
      </c>
      <c r="B9028" s="94" t="s">
        <v>90</v>
      </c>
      <c r="C9028" s="94" t="s">
        <v>90</v>
      </c>
      <c r="D9028" s="91">
        <v>0</v>
      </c>
    </row>
    <row r="9029" spans="1:4" s="7" customFormat="1">
      <c r="A9029" s="95" t="s">
        <v>90</v>
      </c>
      <c r="B9029" s="94" t="s">
        <v>90</v>
      </c>
      <c r="C9029" s="94" t="s">
        <v>90</v>
      </c>
      <c r="D9029" s="91">
        <v>0</v>
      </c>
    </row>
    <row r="9030" spans="1:4" s="7" customFormat="1">
      <c r="A9030" s="95" t="s">
        <v>90</v>
      </c>
      <c r="B9030" s="94" t="s">
        <v>90</v>
      </c>
      <c r="C9030" s="94" t="s">
        <v>90</v>
      </c>
      <c r="D9030" s="91">
        <v>0</v>
      </c>
    </row>
    <row r="9031" spans="1:4" s="7" customFormat="1">
      <c r="A9031" s="95" t="s">
        <v>90</v>
      </c>
      <c r="B9031" s="94" t="s">
        <v>90</v>
      </c>
      <c r="C9031" s="94" t="s">
        <v>90</v>
      </c>
      <c r="D9031" s="91">
        <v>0</v>
      </c>
    </row>
    <row r="9032" spans="1:4" s="7" customFormat="1">
      <c r="A9032" s="95" t="s">
        <v>90</v>
      </c>
      <c r="B9032" s="94" t="s">
        <v>90</v>
      </c>
      <c r="C9032" s="94" t="s">
        <v>90</v>
      </c>
      <c r="D9032" s="91">
        <v>0</v>
      </c>
    </row>
    <row r="9033" spans="1:4" s="7" customFormat="1">
      <c r="A9033" s="95" t="s">
        <v>90</v>
      </c>
      <c r="B9033" s="94" t="s">
        <v>90</v>
      </c>
      <c r="C9033" s="94" t="s">
        <v>90</v>
      </c>
      <c r="D9033" s="91">
        <v>0</v>
      </c>
    </row>
    <row r="9034" spans="1:4" s="7" customFormat="1">
      <c r="A9034" s="95" t="s">
        <v>90</v>
      </c>
      <c r="B9034" s="94" t="s">
        <v>90</v>
      </c>
      <c r="C9034" s="94" t="s">
        <v>90</v>
      </c>
      <c r="D9034" s="91">
        <v>0</v>
      </c>
    </row>
    <row r="9035" spans="1:4" s="7" customFormat="1">
      <c r="A9035" s="95" t="s">
        <v>90</v>
      </c>
      <c r="B9035" s="94" t="s">
        <v>90</v>
      </c>
      <c r="C9035" s="94" t="s">
        <v>90</v>
      </c>
      <c r="D9035" s="91">
        <v>0</v>
      </c>
    </row>
    <row r="9036" spans="1:4" s="7" customFormat="1">
      <c r="A9036" s="95" t="s">
        <v>90</v>
      </c>
      <c r="B9036" s="94" t="s">
        <v>90</v>
      </c>
      <c r="C9036" s="94" t="s">
        <v>90</v>
      </c>
      <c r="D9036" s="91">
        <v>0</v>
      </c>
    </row>
    <row r="9037" spans="1:4" s="7" customFormat="1">
      <c r="A9037" s="95" t="s">
        <v>90</v>
      </c>
      <c r="B9037" s="94" t="s">
        <v>90</v>
      </c>
      <c r="C9037" s="94" t="s">
        <v>90</v>
      </c>
      <c r="D9037" s="91">
        <v>0</v>
      </c>
    </row>
    <row r="9038" spans="1:4" s="7" customFormat="1">
      <c r="A9038" s="95" t="s">
        <v>90</v>
      </c>
      <c r="B9038" s="94" t="s">
        <v>90</v>
      </c>
      <c r="C9038" s="94" t="s">
        <v>90</v>
      </c>
      <c r="D9038" s="91">
        <v>0</v>
      </c>
    </row>
    <row r="9039" spans="1:4" s="7" customFormat="1">
      <c r="A9039" s="95" t="s">
        <v>90</v>
      </c>
      <c r="B9039" s="94" t="s">
        <v>90</v>
      </c>
      <c r="C9039" s="94" t="s">
        <v>90</v>
      </c>
      <c r="D9039" s="91">
        <v>0</v>
      </c>
    </row>
    <row r="9040" spans="1:4" s="7" customFormat="1">
      <c r="A9040" s="95" t="s">
        <v>90</v>
      </c>
      <c r="B9040" s="94" t="s">
        <v>90</v>
      </c>
      <c r="C9040" s="94" t="s">
        <v>90</v>
      </c>
      <c r="D9040" s="91">
        <v>0</v>
      </c>
    </row>
    <row r="9041" spans="1:4" s="7" customFormat="1">
      <c r="A9041" s="95" t="s">
        <v>90</v>
      </c>
      <c r="B9041" s="94" t="s">
        <v>90</v>
      </c>
      <c r="C9041" s="94" t="s">
        <v>90</v>
      </c>
      <c r="D9041" s="91">
        <v>0</v>
      </c>
    </row>
    <row r="9042" spans="1:4" s="7" customFormat="1">
      <c r="A9042" s="95" t="s">
        <v>90</v>
      </c>
      <c r="B9042" s="94" t="s">
        <v>90</v>
      </c>
      <c r="C9042" s="94" t="s">
        <v>90</v>
      </c>
      <c r="D9042" s="91">
        <v>0</v>
      </c>
    </row>
    <row r="9043" spans="1:4" s="7" customFormat="1">
      <c r="A9043" s="95" t="s">
        <v>90</v>
      </c>
      <c r="B9043" s="94" t="s">
        <v>90</v>
      </c>
      <c r="C9043" s="94" t="s">
        <v>90</v>
      </c>
      <c r="D9043" s="91">
        <v>0</v>
      </c>
    </row>
    <row r="9044" spans="1:4" s="7" customFormat="1">
      <c r="A9044" s="95" t="s">
        <v>90</v>
      </c>
      <c r="B9044" s="94" t="s">
        <v>90</v>
      </c>
      <c r="C9044" s="94" t="s">
        <v>90</v>
      </c>
      <c r="D9044" s="91">
        <v>0</v>
      </c>
    </row>
    <row r="9045" spans="1:4" s="7" customFormat="1">
      <c r="A9045" s="95" t="s">
        <v>90</v>
      </c>
      <c r="B9045" s="94" t="s">
        <v>90</v>
      </c>
      <c r="C9045" s="94" t="s">
        <v>90</v>
      </c>
      <c r="D9045" s="91">
        <v>0</v>
      </c>
    </row>
    <row r="9046" spans="1:4" s="7" customFormat="1">
      <c r="A9046" s="95" t="s">
        <v>90</v>
      </c>
      <c r="B9046" s="94" t="s">
        <v>90</v>
      </c>
      <c r="C9046" s="94" t="s">
        <v>90</v>
      </c>
      <c r="D9046" s="91">
        <v>0</v>
      </c>
    </row>
    <row r="9047" spans="1:4" s="7" customFormat="1">
      <c r="A9047" s="95" t="s">
        <v>90</v>
      </c>
      <c r="B9047" s="94" t="s">
        <v>90</v>
      </c>
      <c r="C9047" s="94" t="s">
        <v>90</v>
      </c>
      <c r="D9047" s="91">
        <v>0</v>
      </c>
    </row>
    <row r="9048" spans="1:4" s="7" customFormat="1">
      <c r="A9048" s="95" t="s">
        <v>90</v>
      </c>
      <c r="B9048" s="94" t="s">
        <v>90</v>
      </c>
      <c r="C9048" s="94" t="s">
        <v>90</v>
      </c>
      <c r="D9048" s="91">
        <v>0</v>
      </c>
    </row>
    <row r="9049" spans="1:4" s="7" customFormat="1">
      <c r="A9049" s="95" t="s">
        <v>90</v>
      </c>
      <c r="B9049" s="94" t="s">
        <v>90</v>
      </c>
      <c r="C9049" s="94" t="s">
        <v>90</v>
      </c>
      <c r="D9049" s="91">
        <v>0</v>
      </c>
    </row>
    <row r="9050" spans="1:4" s="7" customFormat="1">
      <c r="A9050" s="95" t="s">
        <v>90</v>
      </c>
      <c r="B9050" s="94" t="s">
        <v>90</v>
      </c>
      <c r="C9050" s="94" t="s">
        <v>90</v>
      </c>
      <c r="D9050" s="91">
        <v>0</v>
      </c>
    </row>
    <row r="9051" spans="1:4" s="7" customFormat="1">
      <c r="A9051" s="95" t="s">
        <v>90</v>
      </c>
      <c r="B9051" s="94" t="s">
        <v>90</v>
      </c>
      <c r="C9051" s="94" t="s">
        <v>90</v>
      </c>
      <c r="D9051" s="91">
        <v>0</v>
      </c>
    </row>
    <row r="9052" spans="1:4" s="7" customFormat="1">
      <c r="A9052" s="95" t="s">
        <v>90</v>
      </c>
      <c r="B9052" s="94" t="s">
        <v>90</v>
      </c>
      <c r="C9052" s="94" t="s">
        <v>90</v>
      </c>
      <c r="D9052" s="91">
        <v>0</v>
      </c>
    </row>
    <row r="9053" spans="1:4" s="7" customFormat="1">
      <c r="A9053" s="95" t="s">
        <v>90</v>
      </c>
      <c r="B9053" s="94" t="s">
        <v>90</v>
      </c>
      <c r="C9053" s="94" t="s">
        <v>90</v>
      </c>
      <c r="D9053" s="91">
        <v>0</v>
      </c>
    </row>
    <row r="9054" spans="1:4" s="7" customFormat="1">
      <c r="A9054" s="95" t="s">
        <v>90</v>
      </c>
      <c r="B9054" s="94" t="s">
        <v>90</v>
      </c>
      <c r="C9054" s="94" t="s">
        <v>90</v>
      </c>
      <c r="D9054" s="91">
        <v>0</v>
      </c>
    </row>
    <row r="9055" spans="1:4" s="7" customFormat="1">
      <c r="A9055" s="95" t="s">
        <v>90</v>
      </c>
      <c r="B9055" s="94" t="s">
        <v>90</v>
      </c>
      <c r="C9055" s="94" t="s">
        <v>90</v>
      </c>
      <c r="D9055" s="91">
        <v>0</v>
      </c>
    </row>
    <row r="9056" spans="1:4" s="7" customFormat="1">
      <c r="A9056" s="95" t="s">
        <v>90</v>
      </c>
      <c r="B9056" s="94" t="s">
        <v>90</v>
      </c>
      <c r="C9056" s="94" t="s">
        <v>90</v>
      </c>
      <c r="D9056" s="91">
        <v>0</v>
      </c>
    </row>
    <row r="9057" spans="1:4" s="7" customFormat="1">
      <c r="A9057" s="95" t="s">
        <v>90</v>
      </c>
      <c r="B9057" s="94" t="s">
        <v>90</v>
      </c>
      <c r="C9057" s="94" t="s">
        <v>90</v>
      </c>
      <c r="D9057" s="91">
        <v>0</v>
      </c>
    </row>
    <row r="9058" spans="1:4" s="7" customFormat="1">
      <c r="A9058" s="95" t="s">
        <v>90</v>
      </c>
      <c r="B9058" s="94" t="s">
        <v>90</v>
      </c>
      <c r="C9058" s="94" t="s">
        <v>90</v>
      </c>
      <c r="D9058" s="91">
        <v>0</v>
      </c>
    </row>
    <row r="9059" spans="1:4" s="7" customFormat="1">
      <c r="A9059" s="95" t="s">
        <v>90</v>
      </c>
      <c r="B9059" s="94" t="s">
        <v>90</v>
      </c>
      <c r="C9059" s="94" t="s">
        <v>90</v>
      </c>
      <c r="D9059" s="91">
        <v>0</v>
      </c>
    </row>
    <row r="9060" spans="1:4" s="7" customFormat="1">
      <c r="A9060" s="95" t="s">
        <v>90</v>
      </c>
      <c r="B9060" s="94" t="s">
        <v>90</v>
      </c>
      <c r="C9060" s="94" t="s">
        <v>90</v>
      </c>
      <c r="D9060" s="91">
        <v>0</v>
      </c>
    </row>
    <row r="9061" spans="1:4" s="7" customFormat="1">
      <c r="A9061" s="95" t="s">
        <v>90</v>
      </c>
      <c r="B9061" s="94" t="s">
        <v>90</v>
      </c>
      <c r="C9061" s="94" t="s">
        <v>90</v>
      </c>
      <c r="D9061" s="91">
        <v>0</v>
      </c>
    </row>
    <row r="9062" spans="1:4" s="7" customFormat="1">
      <c r="A9062" s="95" t="s">
        <v>90</v>
      </c>
      <c r="B9062" s="94" t="s">
        <v>90</v>
      </c>
      <c r="C9062" s="94" t="s">
        <v>90</v>
      </c>
      <c r="D9062" s="91">
        <v>0</v>
      </c>
    </row>
    <row r="9063" spans="1:4" s="7" customFormat="1">
      <c r="A9063" s="95" t="s">
        <v>90</v>
      </c>
      <c r="B9063" s="94" t="s">
        <v>90</v>
      </c>
      <c r="C9063" s="94" t="s">
        <v>90</v>
      </c>
      <c r="D9063" s="91">
        <v>0</v>
      </c>
    </row>
    <row r="9064" spans="1:4" s="7" customFormat="1">
      <c r="A9064" s="95" t="s">
        <v>90</v>
      </c>
      <c r="B9064" s="94" t="s">
        <v>90</v>
      </c>
      <c r="C9064" s="94" t="s">
        <v>90</v>
      </c>
      <c r="D9064" s="91">
        <v>0</v>
      </c>
    </row>
    <row r="9065" spans="1:4" s="7" customFormat="1">
      <c r="A9065" s="95" t="s">
        <v>90</v>
      </c>
      <c r="B9065" s="94" t="s">
        <v>90</v>
      </c>
      <c r="C9065" s="94" t="s">
        <v>90</v>
      </c>
      <c r="D9065" s="91">
        <v>0</v>
      </c>
    </row>
    <row r="9066" spans="1:4" s="7" customFormat="1">
      <c r="A9066" s="95" t="s">
        <v>90</v>
      </c>
      <c r="B9066" s="94" t="s">
        <v>90</v>
      </c>
      <c r="C9066" s="94" t="s">
        <v>90</v>
      </c>
      <c r="D9066" s="91">
        <v>0</v>
      </c>
    </row>
    <row r="9067" spans="1:4" s="7" customFormat="1">
      <c r="A9067" s="95" t="s">
        <v>90</v>
      </c>
      <c r="B9067" s="94" t="s">
        <v>90</v>
      </c>
      <c r="C9067" s="94" t="s">
        <v>90</v>
      </c>
      <c r="D9067" s="91">
        <v>0</v>
      </c>
    </row>
    <row r="9068" spans="1:4" s="7" customFormat="1">
      <c r="A9068" s="95" t="s">
        <v>90</v>
      </c>
      <c r="B9068" s="94" t="s">
        <v>90</v>
      </c>
      <c r="C9068" s="94" t="s">
        <v>90</v>
      </c>
      <c r="D9068" s="91">
        <v>0</v>
      </c>
    </row>
    <row r="9069" spans="1:4" s="7" customFormat="1">
      <c r="A9069" s="95" t="s">
        <v>90</v>
      </c>
      <c r="B9069" s="94" t="s">
        <v>90</v>
      </c>
      <c r="C9069" s="94" t="s">
        <v>90</v>
      </c>
      <c r="D9069" s="91">
        <v>0</v>
      </c>
    </row>
    <row r="9070" spans="1:4" s="7" customFormat="1">
      <c r="A9070" s="95" t="s">
        <v>90</v>
      </c>
      <c r="B9070" s="94" t="s">
        <v>90</v>
      </c>
      <c r="C9070" s="94" t="s">
        <v>90</v>
      </c>
      <c r="D9070" s="91">
        <v>0</v>
      </c>
    </row>
    <row r="9071" spans="1:4" s="7" customFormat="1">
      <c r="A9071" s="95" t="s">
        <v>90</v>
      </c>
      <c r="B9071" s="94" t="s">
        <v>90</v>
      </c>
      <c r="C9071" s="94" t="s">
        <v>90</v>
      </c>
      <c r="D9071" s="91">
        <v>0</v>
      </c>
    </row>
    <row r="9072" spans="1:4" s="7" customFormat="1">
      <c r="A9072" s="95" t="s">
        <v>90</v>
      </c>
      <c r="B9072" s="94" t="s">
        <v>90</v>
      </c>
      <c r="C9072" s="94" t="s">
        <v>90</v>
      </c>
      <c r="D9072" s="91">
        <v>0</v>
      </c>
    </row>
    <row r="9073" spans="1:4" s="7" customFormat="1">
      <c r="A9073" s="95" t="s">
        <v>90</v>
      </c>
      <c r="B9073" s="94" t="s">
        <v>90</v>
      </c>
      <c r="C9073" s="94" t="s">
        <v>90</v>
      </c>
      <c r="D9073" s="91">
        <v>0</v>
      </c>
    </row>
    <row r="9074" spans="1:4" s="7" customFormat="1">
      <c r="A9074" s="95" t="s">
        <v>90</v>
      </c>
      <c r="B9074" s="94" t="s">
        <v>90</v>
      </c>
      <c r="C9074" s="94" t="s">
        <v>90</v>
      </c>
      <c r="D9074" s="91">
        <v>0</v>
      </c>
    </row>
    <row r="9075" spans="1:4" s="7" customFormat="1">
      <c r="A9075" s="95" t="s">
        <v>90</v>
      </c>
      <c r="B9075" s="94" t="s">
        <v>90</v>
      </c>
      <c r="C9075" s="94" t="s">
        <v>90</v>
      </c>
      <c r="D9075" s="91">
        <v>0</v>
      </c>
    </row>
    <row r="9076" spans="1:4" s="7" customFormat="1">
      <c r="A9076" s="95" t="s">
        <v>90</v>
      </c>
      <c r="B9076" s="94" t="s">
        <v>90</v>
      </c>
      <c r="C9076" s="94" t="s">
        <v>90</v>
      </c>
      <c r="D9076" s="91">
        <v>0</v>
      </c>
    </row>
    <row r="9077" spans="1:4" s="7" customFormat="1">
      <c r="A9077" s="95" t="s">
        <v>90</v>
      </c>
      <c r="B9077" s="94" t="s">
        <v>90</v>
      </c>
      <c r="C9077" s="94" t="s">
        <v>90</v>
      </c>
      <c r="D9077" s="91">
        <v>0</v>
      </c>
    </row>
    <row r="9078" spans="1:4" s="7" customFormat="1">
      <c r="A9078" s="95" t="s">
        <v>90</v>
      </c>
      <c r="B9078" s="94" t="s">
        <v>90</v>
      </c>
      <c r="C9078" s="94" t="s">
        <v>90</v>
      </c>
      <c r="D9078" s="91">
        <v>0</v>
      </c>
    </row>
    <row r="9079" spans="1:4" s="7" customFormat="1">
      <c r="A9079" s="95" t="s">
        <v>90</v>
      </c>
      <c r="B9079" s="94" t="s">
        <v>90</v>
      </c>
      <c r="C9079" s="94" t="s">
        <v>90</v>
      </c>
      <c r="D9079" s="91">
        <v>0</v>
      </c>
    </row>
    <row r="9080" spans="1:4" s="7" customFormat="1">
      <c r="A9080" s="95" t="s">
        <v>90</v>
      </c>
      <c r="B9080" s="94" t="s">
        <v>90</v>
      </c>
      <c r="C9080" s="94" t="s">
        <v>90</v>
      </c>
      <c r="D9080" s="91">
        <v>0</v>
      </c>
    </row>
    <row r="9081" spans="1:4" s="7" customFormat="1">
      <c r="A9081" s="95" t="s">
        <v>90</v>
      </c>
      <c r="B9081" s="94" t="s">
        <v>90</v>
      </c>
      <c r="C9081" s="94" t="s">
        <v>90</v>
      </c>
      <c r="D9081" s="91">
        <v>0</v>
      </c>
    </row>
    <row r="9082" spans="1:4" s="7" customFormat="1">
      <c r="A9082" s="95" t="s">
        <v>90</v>
      </c>
      <c r="B9082" s="94" t="s">
        <v>90</v>
      </c>
      <c r="C9082" s="94" t="s">
        <v>90</v>
      </c>
      <c r="D9082" s="91">
        <v>0</v>
      </c>
    </row>
    <row r="9083" spans="1:4" s="7" customFormat="1">
      <c r="A9083" s="95" t="s">
        <v>90</v>
      </c>
      <c r="B9083" s="94" t="s">
        <v>90</v>
      </c>
      <c r="C9083" s="94" t="s">
        <v>90</v>
      </c>
      <c r="D9083" s="91">
        <v>0</v>
      </c>
    </row>
    <row r="9084" spans="1:4" s="7" customFormat="1">
      <c r="A9084" s="95" t="s">
        <v>90</v>
      </c>
      <c r="B9084" s="94" t="s">
        <v>90</v>
      </c>
      <c r="C9084" s="94" t="s">
        <v>90</v>
      </c>
      <c r="D9084" s="91">
        <v>0</v>
      </c>
    </row>
    <row r="9085" spans="1:4" s="7" customFormat="1">
      <c r="A9085" s="95" t="s">
        <v>90</v>
      </c>
      <c r="B9085" s="94" t="s">
        <v>90</v>
      </c>
      <c r="C9085" s="94" t="s">
        <v>90</v>
      </c>
      <c r="D9085" s="91">
        <v>0</v>
      </c>
    </row>
    <row r="9086" spans="1:4" s="7" customFormat="1">
      <c r="A9086" s="95" t="s">
        <v>90</v>
      </c>
      <c r="B9086" s="94" t="s">
        <v>90</v>
      </c>
      <c r="C9086" s="94" t="s">
        <v>90</v>
      </c>
      <c r="D9086" s="91">
        <v>0</v>
      </c>
    </row>
    <row r="9087" spans="1:4" s="7" customFormat="1">
      <c r="A9087" s="95" t="s">
        <v>90</v>
      </c>
      <c r="B9087" s="94" t="s">
        <v>90</v>
      </c>
      <c r="C9087" s="94" t="s">
        <v>90</v>
      </c>
      <c r="D9087" s="91">
        <v>0</v>
      </c>
    </row>
    <row r="9088" spans="1:4" s="7" customFormat="1">
      <c r="A9088" s="95" t="s">
        <v>90</v>
      </c>
      <c r="B9088" s="94" t="s">
        <v>90</v>
      </c>
      <c r="C9088" s="94" t="s">
        <v>90</v>
      </c>
      <c r="D9088" s="91">
        <v>0</v>
      </c>
    </row>
    <row r="9089" spans="1:4" s="7" customFormat="1">
      <c r="A9089" s="95" t="s">
        <v>90</v>
      </c>
      <c r="B9089" s="94" t="s">
        <v>90</v>
      </c>
      <c r="C9089" s="94" t="s">
        <v>90</v>
      </c>
      <c r="D9089" s="91">
        <v>0</v>
      </c>
    </row>
    <row r="9090" spans="1:4" s="7" customFormat="1">
      <c r="A9090" s="95" t="s">
        <v>90</v>
      </c>
      <c r="B9090" s="94" t="s">
        <v>90</v>
      </c>
      <c r="C9090" s="94" t="s">
        <v>90</v>
      </c>
      <c r="D9090" s="91">
        <v>0</v>
      </c>
    </row>
    <row r="9091" spans="1:4" s="7" customFormat="1">
      <c r="A9091" s="95" t="s">
        <v>90</v>
      </c>
      <c r="B9091" s="94" t="s">
        <v>90</v>
      </c>
      <c r="C9091" s="94" t="s">
        <v>90</v>
      </c>
      <c r="D9091" s="91">
        <v>0</v>
      </c>
    </row>
    <row r="9092" spans="1:4" s="7" customFormat="1">
      <c r="A9092" s="95" t="s">
        <v>90</v>
      </c>
      <c r="B9092" s="94" t="s">
        <v>90</v>
      </c>
      <c r="C9092" s="94" t="s">
        <v>90</v>
      </c>
      <c r="D9092" s="91">
        <v>0</v>
      </c>
    </row>
    <row r="9093" spans="1:4" s="7" customFormat="1">
      <c r="A9093" s="95" t="s">
        <v>90</v>
      </c>
      <c r="B9093" s="94" t="s">
        <v>90</v>
      </c>
      <c r="C9093" s="94" t="s">
        <v>90</v>
      </c>
      <c r="D9093" s="91">
        <v>0</v>
      </c>
    </row>
    <row r="9094" spans="1:4" s="7" customFormat="1">
      <c r="A9094" s="95" t="s">
        <v>90</v>
      </c>
      <c r="B9094" s="94" t="s">
        <v>90</v>
      </c>
      <c r="C9094" s="94" t="s">
        <v>90</v>
      </c>
      <c r="D9094" s="91">
        <v>0</v>
      </c>
    </row>
    <row r="9095" spans="1:4" s="7" customFormat="1">
      <c r="A9095" s="95" t="s">
        <v>90</v>
      </c>
      <c r="B9095" s="94" t="s">
        <v>90</v>
      </c>
      <c r="C9095" s="94" t="s">
        <v>90</v>
      </c>
      <c r="D9095" s="91">
        <v>0</v>
      </c>
    </row>
    <row r="9096" spans="1:4" s="7" customFormat="1">
      <c r="A9096" s="95" t="s">
        <v>90</v>
      </c>
      <c r="B9096" s="94" t="s">
        <v>90</v>
      </c>
      <c r="C9096" s="94" t="s">
        <v>90</v>
      </c>
      <c r="D9096" s="91">
        <v>0</v>
      </c>
    </row>
    <row r="9097" spans="1:4" s="7" customFormat="1">
      <c r="A9097" s="95" t="s">
        <v>90</v>
      </c>
      <c r="B9097" s="94" t="s">
        <v>90</v>
      </c>
      <c r="C9097" s="94" t="s">
        <v>90</v>
      </c>
      <c r="D9097" s="91">
        <v>0</v>
      </c>
    </row>
    <row r="9098" spans="1:4" s="7" customFormat="1">
      <c r="A9098" s="95" t="s">
        <v>90</v>
      </c>
      <c r="B9098" s="94" t="s">
        <v>90</v>
      </c>
      <c r="C9098" s="94" t="s">
        <v>90</v>
      </c>
      <c r="D9098" s="91">
        <v>0</v>
      </c>
    </row>
    <row r="9099" spans="1:4" s="7" customFormat="1">
      <c r="A9099" s="95" t="s">
        <v>90</v>
      </c>
      <c r="B9099" s="94" t="s">
        <v>90</v>
      </c>
      <c r="C9099" s="94" t="s">
        <v>90</v>
      </c>
      <c r="D9099" s="91">
        <v>0</v>
      </c>
    </row>
    <row r="9100" spans="1:4" s="7" customFormat="1">
      <c r="A9100" s="95" t="s">
        <v>90</v>
      </c>
      <c r="B9100" s="94" t="s">
        <v>90</v>
      </c>
      <c r="C9100" s="94" t="s">
        <v>90</v>
      </c>
      <c r="D9100" s="91">
        <v>0</v>
      </c>
    </row>
    <row r="9101" spans="1:4" s="7" customFormat="1">
      <c r="A9101" s="95" t="s">
        <v>90</v>
      </c>
      <c r="B9101" s="94" t="s">
        <v>90</v>
      </c>
      <c r="C9101" s="94" t="s">
        <v>90</v>
      </c>
      <c r="D9101" s="91">
        <v>0</v>
      </c>
    </row>
    <row r="9102" spans="1:4" s="7" customFormat="1">
      <c r="A9102" s="95" t="s">
        <v>90</v>
      </c>
      <c r="B9102" s="94" t="s">
        <v>90</v>
      </c>
      <c r="C9102" s="94" t="s">
        <v>90</v>
      </c>
      <c r="D9102" s="91">
        <v>0</v>
      </c>
    </row>
    <row r="9103" spans="1:4" s="7" customFormat="1">
      <c r="A9103" s="95" t="s">
        <v>90</v>
      </c>
      <c r="B9103" s="94" t="s">
        <v>90</v>
      </c>
      <c r="C9103" s="94" t="s">
        <v>90</v>
      </c>
      <c r="D9103" s="91">
        <v>0</v>
      </c>
    </row>
    <row r="9104" spans="1:4" s="7" customFormat="1">
      <c r="A9104" s="95" t="s">
        <v>90</v>
      </c>
      <c r="B9104" s="94" t="s">
        <v>90</v>
      </c>
      <c r="C9104" s="94" t="s">
        <v>90</v>
      </c>
      <c r="D9104" s="91">
        <v>0</v>
      </c>
    </row>
    <row r="9105" spans="1:4" s="7" customFormat="1">
      <c r="A9105" s="95" t="s">
        <v>90</v>
      </c>
      <c r="B9105" s="94" t="s">
        <v>90</v>
      </c>
      <c r="C9105" s="94" t="s">
        <v>90</v>
      </c>
      <c r="D9105" s="91">
        <v>0</v>
      </c>
    </row>
    <row r="9106" spans="1:4" s="7" customFormat="1">
      <c r="A9106" s="95" t="s">
        <v>90</v>
      </c>
      <c r="B9106" s="94" t="s">
        <v>90</v>
      </c>
      <c r="C9106" s="94" t="s">
        <v>90</v>
      </c>
      <c r="D9106" s="91">
        <v>0</v>
      </c>
    </row>
    <row r="9107" spans="1:4" s="7" customFormat="1">
      <c r="A9107" s="95" t="s">
        <v>90</v>
      </c>
      <c r="B9107" s="94" t="s">
        <v>90</v>
      </c>
      <c r="C9107" s="94" t="s">
        <v>90</v>
      </c>
      <c r="D9107" s="91">
        <v>0</v>
      </c>
    </row>
    <row r="9108" spans="1:4" s="7" customFormat="1">
      <c r="A9108" s="95" t="s">
        <v>90</v>
      </c>
      <c r="B9108" s="94" t="s">
        <v>90</v>
      </c>
      <c r="C9108" s="94" t="s">
        <v>90</v>
      </c>
      <c r="D9108" s="91">
        <v>0</v>
      </c>
    </row>
    <row r="9109" spans="1:4" s="7" customFormat="1">
      <c r="A9109" s="95" t="s">
        <v>90</v>
      </c>
      <c r="B9109" s="94" t="s">
        <v>90</v>
      </c>
      <c r="C9109" s="94" t="s">
        <v>90</v>
      </c>
      <c r="D9109" s="91">
        <v>0</v>
      </c>
    </row>
    <row r="9110" spans="1:4" s="7" customFormat="1">
      <c r="A9110" s="95" t="s">
        <v>90</v>
      </c>
      <c r="B9110" s="94" t="s">
        <v>90</v>
      </c>
      <c r="C9110" s="94" t="s">
        <v>90</v>
      </c>
      <c r="D9110" s="91">
        <v>0</v>
      </c>
    </row>
    <row r="9111" spans="1:4" s="7" customFormat="1">
      <c r="A9111" s="95" t="s">
        <v>90</v>
      </c>
      <c r="B9111" s="94" t="s">
        <v>90</v>
      </c>
      <c r="C9111" s="94" t="s">
        <v>90</v>
      </c>
      <c r="D9111" s="91">
        <v>0</v>
      </c>
    </row>
    <row r="9112" spans="1:4" s="7" customFormat="1">
      <c r="A9112" s="95" t="s">
        <v>90</v>
      </c>
      <c r="B9112" s="94" t="s">
        <v>90</v>
      </c>
      <c r="C9112" s="94" t="s">
        <v>90</v>
      </c>
      <c r="D9112" s="91">
        <v>0</v>
      </c>
    </row>
    <row r="9113" spans="1:4" s="7" customFormat="1">
      <c r="A9113" s="95" t="s">
        <v>90</v>
      </c>
      <c r="B9113" s="94" t="s">
        <v>90</v>
      </c>
      <c r="C9113" s="94" t="s">
        <v>90</v>
      </c>
      <c r="D9113" s="91">
        <v>0</v>
      </c>
    </row>
    <row r="9114" spans="1:4" s="7" customFormat="1">
      <c r="A9114" s="95" t="s">
        <v>90</v>
      </c>
      <c r="B9114" s="94" t="s">
        <v>90</v>
      </c>
      <c r="C9114" s="94" t="s">
        <v>90</v>
      </c>
      <c r="D9114" s="91">
        <v>0</v>
      </c>
    </row>
    <row r="9115" spans="1:4" s="7" customFormat="1">
      <c r="A9115" s="95" t="s">
        <v>90</v>
      </c>
      <c r="B9115" s="94" t="s">
        <v>90</v>
      </c>
      <c r="C9115" s="94" t="s">
        <v>90</v>
      </c>
      <c r="D9115" s="91">
        <v>0</v>
      </c>
    </row>
    <row r="9116" spans="1:4" s="7" customFormat="1">
      <c r="A9116" s="95" t="s">
        <v>90</v>
      </c>
      <c r="B9116" s="94" t="s">
        <v>90</v>
      </c>
      <c r="C9116" s="94" t="s">
        <v>90</v>
      </c>
      <c r="D9116" s="91">
        <v>0</v>
      </c>
    </row>
    <row r="9117" spans="1:4" s="7" customFormat="1">
      <c r="A9117" s="95" t="s">
        <v>90</v>
      </c>
      <c r="B9117" s="94" t="s">
        <v>90</v>
      </c>
      <c r="C9117" s="94" t="s">
        <v>90</v>
      </c>
      <c r="D9117" s="91">
        <v>0</v>
      </c>
    </row>
    <row r="9118" spans="1:4" s="7" customFormat="1">
      <c r="A9118" s="95" t="s">
        <v>90</v>
      </c>
      <c r="B9118" s="94" t="s">
        <v>90</v>
      </c>
      <c r="C9118" s="94" t="s">
        <v>90</v>
      </c>
      <c r="D9118" s="91">
        <v>0</v>
      </c>
    </row>
    <row r="9119" spans="1:4" s="7" customFormat="1">
      <c r="A9119" s="95" t="s">
        <v>90</v>
      </c>
      <c r="B9119" s="94" t="s">
        <v>90</v>
      </c>
      <c r="C9119" s="94" t="s">
        <v>90</v>
      </c>
      <c r="D9119" s="91">
        <v>0</v>
      </c>
    </row>
    <row r="9120" spans="1:4" s="7" customFormat="1">
      <c r="A9120" s="95" t="s">
        <v>90</v>
      </c>
      <c r="B9120" s="94" t="s">
        <v>90</v>
      </c>
      <c r="C9120" s="94" t="s">
        <v>90</v>
      </c>
      <c r="D9120" s="91">
        <v>0</v>
      </c>
    </row>
    <row r="9121" spans="1:4" s="7" customFormat="1">
      <c r="A9121" s="95" t="s">
        <v>90</v>
      </c>
      <c r="B9121" s="94" t="s">
        <v>90</v>
      </c>
      <c r="C9121" s="94" t="s">
        <v>90</v>
      </c>
      <c r="D9121" s="91">
        <v>0</v>
      </c>
    </row>
    <row r="9122" spans="1:4" s="7" customFormat="1">
      <c r="A9122" s="95" t="s">
        <v>90</v>
      </c>
      <c r="B9122" s="94" t="s">
        <v>90</v>
      </c>
      <c r="C9122" s="94" t="s">
        <v>90</v>
      </c>
      <c r="D9122" s="91">
        <v>0</v>
      </c>
    </row>
    <row r="9123" spans="1:4" s="7" customFormat="1">
      <c r="A9123" s="95" t="s">
        <v>90</v>
      </c>
      <c r="B9123" s="94" t="s">
        <v>90</v>
      </c>
      <c r="C9123" s="94" t="s">
        <v>90</v>
      </c>
      <c r="D9123" s="91">
        <v>0</v>
      </c>
    </row>
    <row r="9124" spans="1:4" s="7" customFormat="1">
      <c r="A9124" s="95" t="s">
        <v>90</v>
      </c>
      <c r="B9124" s="94" t="s">
        <v>90</v>
      </c>
      <c r="C9124" s="94" t="s">
        <v>90</v>
      </c>
      <c r="D9124" s="91">
        <v>0</v>
      </c>
    </row>
    <row r="9125" spans="1:4" s="7" customFormat="1">
      <c r="A9125" s="95" t="s">
        <v>90</v>
      </c>
      <c r="B9125" s="94" t="s">
        <v>90</v>
      </c>
      <c r="C9125" s="94" t="s">
        <v>90</v>
      </c>
      <c r="D9125" s="91">
        <v>0</v>
      </c>
    </row>
    <row r="9126" spans="1:4" s="7" customFormat="1">
      <c r="A9126" s="95" t="s">
        <v>90</v>
      </c>
      <c r="B9126" s="94" t="s">
        <v>90</v>
      </c>
      <c r="C9126" s="94" t="s">
        <v>90</v>
      </c>
      <c r="D9126" s="91">
        <v>0</v>
      </c>
    </row>
    <row r="9127" spans="1:4" s="7" customFormat="1">
      <c r="A9127" s="95" t="s">
        <v>90</v>
      </c>
      <c r="B9127" s="94" t="s">
        <v>90</v>
      </c>
      <c r="C9127" s="94" t="s">
        <v>90</v>
      </c>
      <c r="D9127" s="91">
        <v>0</v>
      </c>
    </row>
    <row r="9128" spans="1:4" s="7" customFormat="1">
      <c r="A9128" s="95" t="s">
        <v>90</v>
      </c>
      <c r="B9128" s="94" t="s">
        <v>90</v>
      </c>
      <c r="C9128" s="94" t="s">
        <v>90</v>
      </c>
      <c r="D9128" s="91">
        <v>0</v>
      </c>
    </row>
    <row r="9129" spans="1:4" s="7" customFormat="1">
      <c r="A9129" s="95" t="s">
        <v>90</v>
      </c>
      <c r="B9129" s="94" t="s">
        <v>90</v>
      </c>
      <c r="C9129" s="94" t="s">
        <v>90</v>
      </c>
      <c r="D9129" s="91">
        <v>0</v>
      </c>
    </row>
    <row r="9130" spans="1:4" s="7" customFormat="1">
      <c r="A9130" s="95" t="s">
        <v>90</v>
      </c>
      <c r="B9130" s="94" t="s">
        <v>90</v>
      </c>
      <c r="C9130" s="94" t="s">
        <v>90</v>
      </c>
      <c r="D9130" s="91">
        <v>0</v>
      </c>
    </row>
    <row r="9131" spans="1:4" s="7" customFormat="1">
      <c r="A9131" s="95" t="s">
        <v>90</v>
      </c>
      <c r="B9131" s="94" t="s">
        <v>90</v>
      </c>
      <c r="C9131" s="94" t="s">
        <v>90</v>
      </c>
      <c r="D9131" s="91">
        <v>0</v>
      </c>
    </row>
    <row r="9132" spans="1:4" s="7" customFormat="1">
      <c r="A9132" s="95" t="s">
        <v>90</v>
      </c>
      <c r="B9132" s="94" t="s">
        <v>90</v>
      </c>
      <c r="C9132" s="94" t="s">
        <v>90</v>
      </c>
      <c r="D9132" s="91">
        <v>0</v>
      </c>
    </row>
    <row r="9133" spans="1:4" s="7" customFormat="1">
      <c r="A9133" s="95" t="s">
        <v>90</v>
      </c>
      <c r="B9133" s="94" t="s">
        <v>90</v>
      </c>
      <c r="C9133" s="94" t="s">
        <v>90</v>
      </c>
      <c r="D9133" s="91">
        <v>0</v>
      </c>
    </row>
    <row r="9134" spans="1:4" s="7" customFormat="1">
      <c r="A9134" s="95" t="s">
        <v>90</v>
      </c>
      <c r="B9134" s="94" t="s">
        <v>90</v>
      </c>
      <c r="C9134" s="94" t="s">
        <v>90</v>
      </c>
      <c r="D9134" s="91">
        <v>0</v>
      </c>
    </row>
    <row r="9135" spans="1:4" s="7" customFormat="1">
      <c r="A9135" s="95" t="s">
        <v>90</v>
      </c>
      <c r="B9135" s="94" t="s">
        <v>90</v>
      </c>
      <c r="C9135" s="94" t="s">
        <v>90</v>
      </c>
      <c r="D9135" s="91">
        <v>0</v>
      </c>
    </row>
    <row r="9136" spans="1:4" s="7" customFormat="1">
      <c r="A9136" s="95" t="s">
        <v>90</v>
      </c>
      <c r="B9136" s="94" t="s">
        <v>90</v>
      </c>
      <c r="C9136" s="94" t="s">
        <v>90</v>
      </c>
      <c r="D9136" s="91">
        <v>0</v>
      </c>
    </row>
    <row r="9137" spans="1:4" s="7" customFormat="1">
      <c r="A9137" s="95" t="s">
        <v>90</v>
      </c>
      <c r="B9137" s="94" t="s">
        <v>90</v>
      </c>
      <c r="C9137" s="94" t="s">
        <v>90</v>
      </c>
      <c r="D9137" s="91">
        <v>0</v>
      </c>
    </row>
    <row r="9138" spans="1:4" s="7" customFormat="1">
      <c r="A9138" s="95" t="s">
        <v>90</v>
      </c>
      <c r="B9138" s="94" t="s">
        <v>90</v>
      </c>
      <c r="C9138" s="94" t="s">
        <v>90</v>
      </c>
      <c r="D9138" s="91">
        <v>0</v>
      </c>
    </row>
    <row r="9139" spans="1:4" s="7" customFormat="1">
      <c r="A9139" s="95" t="s">
        <v>90</v>
      </c>
      <c r="B9139" s="94" t="s">
        <v>90</v>
      </c>
      <c r="C9139" s="94" t="s">
        <v>90</v>
      </c>
      <c r="D9139" s="91">
        <v>0</v>
      </c>
    </row>
    <row r="9140" spans="1:4" s="7" customFormat="1">
      <c r="A9140" s="95" t="s">
        <v>90</v>
      </c>
      <c r="B9140" s="94" t="s">
        <v>90</v>
      </c>
      <c r="C9140" s="94" t="s">
        <v>90</v>
      </c>
      <c r="D9140" s="91">
        <v>0</v>
      </c>
    </row>
    <row r="9141" spans="1:4" s="7" customFormat="1">
      <c r="A9141" s="95" t="s">
        <v>90</v>
      </c>
      <c r="B9141" s="94" t="s">
        <v>90</v>
      </c>
      <c r="C9141" s="94" t="s">
        <v>90</v>
      </c>
      <c r="D9141" s="91">
        <v>0</v>
      </c>
    </row>
    <row r="9142" spans="1:4" s="7" customFormat="1">
      <c r="A9142" s="95" t="s">
        <v>90</v>
      </c>
      <c r="B9142" s="94" t="s">
        <v>90</v>
      </c>
      <c r="C9142" s="94" t="s">
        <v>90</v>
      </c>
      <c r="D9142" s="91">
        <v>0</v>
      </c>
    </row>
    <row r="9143" spans="1:4" s="7" customFormat="1">
      <c r="A9143" s="95" t="s">
        <v>90</v>
      </c>
      <c r="B9143" s="94" t="s">
        <v>90</v>
      </c>
      <c r="C9143" s="94" t="s">
        <v>90</v>
      </c>
      <c r="D9143" s="91">
        <v>0</v>
      </c>
    </row>
    <row r="9144" spans="1:4" s="7" customFormat="1">
      <c r="A9144" s="95" t="s">
        <v>90</v>
      </c>
      <c r="B9144" s="94" t="s">
        <v>90</v>
      </c>
      <c r="C9144" s="94" t="s">
        <v>90</v>
      </c>
      <c r="D9144" s="91">
        <v>0</v>
      </c>
    </row>
    <row r="9145" spans="1:4" s="7" customFormat="1">
      <c r="A9145" s="95" t="s">
        <v>90</v>
      </c>
      <c r="B9145" s="94" t="s">
        <v>90</v>
      </c>
      <c r="C9145" s="94" t="s">
        <v>90</v>
      </c>
      <c r="D9145" s="91">
        <v>0</v>
      </c>
    </row>
    <row r="9146" spans="1:4" s="7" customFormat="1">
      <c r="A9146" s="95" t="s">
        <v>90</v>
      </c>
      <c r="B9146" s="94" t="s">
        <v>90</v>
      </c>
      <c r="C9146" s="94" t="s">
        <v>90</v>
      </c>
      <c r="D9146" s="91">
        <v>0</v>
      </c>
    </row>
    <row r="9147" spans="1:4" s="7" customFormat="1">
      <c r="A9147" s="95" t="s">
        <v>90</v>
      </c>
      <c r="B9147" s="94" t="s">
        <v>90</v>
      </c>
      <c r="C9147" s="94" t="s">
        <v>90</v>
      </c>
      <c r="D9147" s="91">
        <v>0</v>
      </c>
    </row>
    <row r="9148" spans="1:4" s="7" customFormat="1">
      <c r="A9148" s="95" t="s">
        <v>90</v>
      </c>
      <c r="B9148" s="94" t="s">
        <v>90</v>
      </c>
      <c r="C9148" s="94" t="s">
        <v>90</v>
      </c>
      <c r="D9148" s="91">
        <v>0</v>
      </c>
    </row>
    <row r="9149" spans="1:4" s="7" customFormat="1">
      <c r="A9149" s="95" t="s">
        <v>90</v>
      </c>
      <c r="B9149" s="94" t="s">
        <v>90</v>
      </c>
      <c r="C9149" s="94" t="s">
        <v>90</v>
      </c>
      <c r="D9149" s="91">
        <v>0</v>
      </c>
    </row>
    <row r="9150" spans="1:4" s="7" customFormat="1">
      <c r="A9150" s="95" t="s">
        <v>90</v>
      </c>
      <c r="B9150" s="94" t="s">
        <v>90</v>
      </c>
      <c r="C9150" s="94" t="s">
        <v>90</v>
      </c>
      <c r="D9150" s="91">
        <v>0</v>
      </c>
    </row>
    <row r="9151" spans="1:4" s="7" customFormat="1">
      <c r="A9151" s="95" t="s">
        <v>90</v>
      </c>
      <c r="B9151" s="94" t="s">
        <v>90</v>
      </c>
      <c r="C9151" s="94" t="s">
        <v>90</v>
      </c>
      <c r="D9151" s="91">
        <v>0</v>
      </c>
    </row>
    <row r="9152" spans="1:4" s="7" customFormat="1">
      <c r="A9152" s="95" t="s">
        <v>90</v>
      </c>
      <c r="B9152" s="94" t="s">
        <v>90</v>
      </c>
      <c r="C9152" s="94" t="s">
        <v>90</v>
      </c>
      <c r="D9152" s="91">
        <v>0</v>
      </c>
    </row>
    <row r="9153" spans="1:4" s="7" customFormat="1">
      <c r="A9153" s="95" t="s">
        <v>90</v>
      </c>
      <c r="B9153" s="94" t="s">
        <v>90</v>
      </c>
      <c r="C9153" s="94" t="s">
        <v>90</v>
      </c>
      <c r="D9153" s="91">
        <v>0</v>
      </c>
    </row>
    <row r="9154" spans="1:4" s="7" customFormat="1">
      <c r="A9154" s="95" t="s">
        <v>90</v>
      </c>
      <c r="B9154" s="94" t="s">
        <v>90</v>
      </c>
      <c r="C9154" s="94" t="s">
        <v>90</v>
      </c>
      <c r="D9154" s="91">
        <v>0</v>
      </c>
    </row>
    <row r="9155" spans="1:4" s="7" customFormat="1">
      <c r="A9155" s="95" t="s">
        <v>90</v>
      </c>
      <c r="B9155" s="94" t="s">
        <v>90</v>
      </c>
      <c r="C9155" s="94" t="s">
        <v>90</v>
      </c>
      <c r="D9155" s="91">
        <v>0</v>
      </c>
    </row>
    <row r="9156" spans="1:4" s="7" customFormat="1">
      <c r="A9156" s="95" t="s">
        <v>90</v>
      </c>
      <c r="B9156" s="94" t="s">
        <v>90</v>
      </c>
      <c r="C9156" s="94" t="s">
        <v>90</v>
      </c>
      <c r="D9156" s="91">
        <v>0</v>
      </c>
    </row>
    <row r="9157" spans="1:4" s="7" customFormat="1">
      <c r="A9157" s="95" t="s">
        <v>90</v>
      </c>
      <c r="B9157" s="94" t="s">
        <v>90</v>
      </c>
      <c r="C9157" s="94" t="s">
        <v>90</v>
      </c>
      <c r="D9157" s="91">
        <v>0</v>
      </c>
    </row>
    <row r="9158" spans="1:4" s="7" customFormat="1">
      <c r="A9158" s="95" t="s">
        <v>90</v>
      </c>
      <c r="B9158" s="94" t="s">
        <v>90</v>
      </c>
      <c r="C9158" s="94" t="s">
        <v>90</v>
      </c>
      <c r="D9158" s="91">
        <v>0</v>
      </c>
    </row>
    <row r="9159" spans="1:4" s="7" customFormat="1">
      <c r="A9159" s="95" t="s">
        <v>90</v>
      </c>
      <c r="B9159" s="94" t="s">
        <v>90</v>
      </c>
      <c r="C9159" s="94" t="s">
        <v>90</v>
      </c>
      <c r="D9159" s="91">
        <v>0</v>
      </c>
    </row>
    <row r="9160" spans="1:4" s="7" customFormat="1">
      <c r="A9160" s="95" t="s">
        <v>90</v>
      </c>
      <c r="B9160" s="94" t="s">
        <v>90</v>
      </c>
      <c r="C9160" s="94" t="s">
        <v>90</v>
      </c>
      <c r="D9160" s="91">
        <v>0</v>
      </c>
    </row>
    <row r="9161" spans="1:4" s="7" customFormat="1">
      <c r="A9161" s="95" t="s">
        <v>90</v>
      </c>
      <c r="B9161" s="94" t="s">
        <v>90</v>
      </c>
      <c r="C9161" s="94" t="s">
        <v>90</v>
      </c>
      <c r="D9161" s="91">
        <v>0</v>
      </c>
    </row>
    <row r="9162" spans="1:4" s="7" customFormat="1">
      <c r="A9162" s="95" t="s">
        <v>90</v>
      </c>
      <c r="B9162" s="94" t="s">
        <v>90</v>
      </c>
      <c r="C9162" s="94" t="s">
        <v>90</v>
      </c>
      <c r="D9162" s="91">
        <v>0</v>
      </c>
    </row>
    <row r="9163" spans="1:4" s="7" customFormat="1">
      <c r="A9163" s="95" t="s">
        <v>90</v>
      </c>
      <c r="B9163" s="94" t="s">
        <v>90</v>
      </c>
      <c r="C9163" s="94" t="s">
        <v>90</v>
      </c>
      <c r="D9163" s="91">
        <v>0</v>
      </c>
    </row>
    <row r="9164" spans="1:4" s="7" customFormat="1">
      <c r="A9164" s="95" t="s">
        <v>90</v>
      </c>
      <c r="B9164" s="94" t="s">
        <v>90</v>
      </c>
      <c r="C9164" s="94" t="s">
        <v>90</v>
      </c>
      <c r="D9164" s="91">
        <v>0</v>
      </c>
    </row>
    <row r="9165" spans="1:4" s="7" customFormat="1">
      <c r="A9165" s="95" t="s">
        <v>90</v>
      </c>
      <c r="B9165" s="94" t="s">
        <v>90</v>
      </c>
      <c r="C9165" s="94" t="s">
        <v>90</v>
      </c>
      <c r="D9165" s="91">
        <v>0</v>
      </c>
    </row>
    <row r="9166" spans="1:4" s="7" customFormat="1">
      <c r="A9166" s="95" t="s">
        <v>90</v>
      </c>
      <c r="B9166" s="94" t="s">
        <v>90</v>
      </c>
      <c r="C9166" s="94" t="s">
        <v>90</v>
      </c>
      <c r="D9166" s="91">
        <v>0</v>
      </c>
    </row>
    <row r="9167" spans="1:4" s="7" customFormat="1">
      <c r="A9167" s="95" t="s">
        <v>90</v>
      </c>
      <c r="B9167" s="94" t="s">
        <v>90</v>
      </c>
      <c r="C9167" s="94" t="s">
        <v>90</v>
      </c>
      <c r="D9167" s="91">
        <v>0</v>
      </c>
    </row>
    <row r="9168" spans="1:4" s="7" customFormat="1">
      <c r="A9168" s="95" t="s">
        <v>90</v>
      </c>
      <c r="B9168" s="94" t="s">
        <v>90</v>
      </c>
      <c r="C9168" s="94" t="s">
        <v>90</v>
      </c>
      <c r="D9168" s="91">
        <v>0</v>
      </c>
    </row>
    <row r="9169" spans="1:4" s="7" customFormat="1">
      <c r="A9169" s="95" t="s">
        <v>90</v>
      </c>
      <c r="B9169" s="94" t="s">
        <v>90</v>
      </c>
      <c r="C9169" s="94" t="s">
        <v>90</v>
      </c>
      <c r="D9169" s="91">
        <v>0</v>
      </c>
    </row>
    <row r="9170" spans="1:4" s="7" customFormat="1">
      <c r="A9170" s="95" t="s">
        <v>90</v>
      </c>
      <c r="B9170" s="94" t="s">
        <v>90</v>
      </c>
      <c r="C9170" s="94" t="s">
        <v>90</v>
      </c>
      <c r="D9170" s="91">
        <v>0</v>
      </c>
    </row>
    <row r="9171" spans="1:4" s="7" customFormat="1">
      <c r="A9171" s="95" t="s">
        <v>90</v>
      </c>
      <c r="B9171" s="94" t="s">
        <v>90</v>
      </c>
      <c r="C9171" s="94" t="s">
        <v>90</v>
      </c>
      <c r="D9171" s="91">
        <v>0</v>
      </c>
    </row>
    <row r="9172" spans="1:4" s="7" customFormat="1">
      <c r="A9172" s="95" t="s">
        <v>90</v>
      </c>
      <c r="B9172" s="94" t="s">
        <v>90</v>
      </c>
      <c r="C9172" s="94" t="s">
        <v>90</v>
      </c>
      <c r="D9172" s="91">
        <v>0</v>
      </c>
    </row>
    <row r="9173" spans="1:4" s="7" customFormat="1">
      <c r="A9173" s="95" t="s">
        <v>90</v>
      </c>
      <c r="B9173" s="94" t="s">
        <v>90</v>
      </c>
      <c r="C9173" s="94" t="s">
        <v>90</v>
      </c>
      <c r="D9173" s="91">
        <v>0</v>
      </c>
    </row>
    <row r="9174" spans="1:4" s="7" customFormat="1">
      <c r="A9174" s="95" t="s">
        <v>90</v>
      </c>
      <c r="B9174" s="94" t="s">
        <v>90</v>
      </c>
      <c r="C9174" s="94" t="s">
        <v>90</v>
      </c>
      <c r="D9174" s="91">
        <v>0</v>
      </c>
    </row>
    <row r="9175" spans="1:4" s="7" customFormat="1">
      <c r="A9175" s="95" t="s">
        <v>90</v>
      </c>
      <c r="B9175" s="94" t="s">
        <v>90</v>
      </c>
      <c r="C9175" s="94" t="s">
        <v>90</v>
      </c>
      <c r="D9175" s="91">
        <v>0</v>
      </c>
    </row>
    <row r="9176" spans="1:4" s="7" customFormat="1">
      <c r="A9176" s="95" t="s">
        <v>90</v>
      </c>
      <c r="B9176" s="94" t="s">
        <v>90</v>
      </c>
      <c r="C9176" s="94" t="s">
        <v>90</v>
      </c>
      <c r="D9176" s="91">
        <v>0</v>
      </c>
    </row>
    <row r="9177" spans="1:4" s="7" customFormat="1">
      <c r="A9177" s="95" t="s">
        <v>90</v>
      </c>
      <c r="B9177" s="94" t="s">
        <v>90</v>
      </c>
      <c r="C9177" s="94" t="s">
        <v>90</v>
      </c>
      <c r="D9177" s="91">
        <v>0</v>
      </c>
    </row>
    <row r="9178" spans="1:4" s="7" customFormat="1">
      <c r="A9178" s="95" t="s">
        <v>90</v>
      </c>
      <c r="B9178" s="94" t="s">
        <v>90</v>
      </c>
      <c r="C9178" s="94" t="s">
        <v>90</v>
      </c>
      <c r="D9178" s="91">
        <v>0</v>
      </c>
    </row>
    <row r="9179" spans="1:4" s="7" customFormat="1">
      <c r="A9179" s="95" t="s">
        <v>90</v>
      </c>
      <c r="B9179" s="94" t="s">
        <v>90</v>
      </c>
      <c r="C9179" s="94" t="s">
        <v>90</v>
      </c>
      <c r="D9179" s="91">
        <v>0</v>
      </c>
    </row>
    <row r="9180" spans="1:4" s="7" customFormat="1">
      <c r="A9180" s="95" t="s">
        <v>90</v>
      </c>
      <c r="B9180" s="94" t="s">
        <v>90</v>
      </c>
      <c r="C9180" s="94" t="s">
        <v>90</v>
      </c>
      <c r="D9180" s="91">
        <v>0</v>
      </c>
    </row>
    <row r="9181" spans="1:4" s="7" customFormat="1">
      <c r="A9181" s="95" t="s">
        <v>90</v>
      </c>
      <c r="B9181" s="94" t="s">
        <v>90</v>
      </c>
      <c r="C9181" s="94" t="s">
        <v>90</v>
      </c>
      <c r="D9181" s="91">
        <v>0</v>
      </c>
    </row>
    <row r="9182" spans="1:4" s="7" customFormat="1">
      <c r="A9182" s="95" t="s">
        <v>90</v>
      </c>
      <c r="B9182" s="94" t="s">
        <v>90</v>
      </c>
      <c r="C9182" s="94" t="s">
        <v>90</v>
      </c>
      <c r="D9182" s="91">
        <v>0</v>
      </c>
    </row>
    <row r="9183" spans="1:4" s="7" customFormat="1">
      <c r="A9183" s="95" t="s">
        <v>90</v>
      </c>
      <c r="B9183" s="94" t="s">
        <v>90</v>
      </c>
      <c r="C9183" s="94" t="s">
        <v>90</v>
      </c>
      <c r="D9183" s="91">
        <v>0</v>
      </c>
    </row>
    <row r="9184" spans="1:4" s="7" customFormat="1">
      <c r="A9184" s="95" t="s">
        <v>90</v>
      </c>
      <c r="B9184" s="94" t="s">
        <v>90</v>
      </c>
      <c r="C9184" s="94" t="s">
        <v>90</v>
      </c>
      <c r="D9184" s="91">
        <v>0</v>
      </c>
    </row>
    <row r="9185" spans="1:4" s="7" customFormat="1">
      <c r="A9185" s="95" t="s">
        <v>90</v>
      </c>
      <c r="B9185" s="94" t="s">
        <v>90</v>
      </c>
      <c r="C9185" s="94" t="s">
        <v>90</v>
      </c>
      <c r="D9185" s="91">
        <v>0</v>
      </c>
    </row>
    <row r="9186" spans="1:4" s="7" customFormat="1">
      <c r="A9186" s="95" t="s">
        <v>90</v>
      </c>
      <c r="B9186" s="94" t="s">
        <v>90</v>
      </c>
      <c r="C9186" s="94" t="s">
        <v>90</v>
      </c>
      <c r="D9186" s="91">
        <v>0</v>
      </c>
    </row>
    <row r="9187" spans="1:4" s="7" customFormat="1">
      <c r="A9187" s="95" t="s">
        <v>90</v>
      </c>
      <c r="B9187" s="94" t="s">
        <v>90</v>
      </c>
      <c r="C9187" s="94" t="s">
        <v>90</v>
      </c>
      <c r="D9187" s="91">
        <v>0</v>
      </c>
    </row>
    <row r="9188" spans="1:4" s="7" customFormat="1">
      <c r="A9188" s="95" t="s">
        <v>90</v>
      </c>
      <c r="B9188" s="94" t="s">
        <v>90</v>
      </c>
      <c r="C9188" s="94" t="s">
        <v>90</v>
      </c>
      <c r="D9188" s="91">
        <v>0</v>
      </c>
    </row>
    <row r="9189" spans="1:4" s="7" customFormat="1">
      <c r="A9189" s="95" t="s">
        <v>90</v>
      </c>
      <c r="B9189" s="94" t="s">
        <v>90</v>
      </c>
      <c r="C9189" s="94" t="s">
        <v>90</v>
      </c>
      <c r="D9189" s="91">
        <v>0</v>
      </c>
    </row>
    <row r="9190" spans="1:4" s="7" customFormat="1">
      <c r="A9190" s="95" t="s">
        <v>90</v>
      </c>
      <c r="B9190" s="94" t="s">
        <v>90</v>
      </c>
      <c r="C9190" s="94" t="s">
        <v>90</v>
      </c>
      <c r="D9190" s="91">
        <v>0</v>
      </c>
    </row>
    <row r="9191" spans="1:4" s="7" customFormat="1">
      <c r="A9191" s="95" t="s">
        <v>90</v>
      </c>
      <c r="B9191" s="94" t="s">
        <v>90</v>
      </c>
      <c r="C9191" s="94" t="s">
        <v>90</v>
      </c>
      <c r="D9191" s="91">
        <v>0</v>
      </c>
    </row>
    <row r="9192" spans="1:4" s="7" customFormat="1">
      <c r="A9192" s="95" t="s">
        <v>90</v>
      </c>
      <c r="B9192" s="94" t="s">
        <v>90</v>
      </c>
      <c r="C9192" s="94" t="s">
        <v>90</v>
      </c>
      <c r="D9192" s="91">
        <v>0</v>
      </c>
    </row>
    <row r="9193" spans="1:4" s="7" customFormat="1">
      <c r="A9193" s="95" t="s">
        <v>90</v>
      </c>
      <c r="B9193" s="94" t="s">
        <v>90</v>
      </c>
      <c r="C9193" s="94" t="s">
        <v>90</v>
      </c>
      <c r="D9193" s="91">
        <v>0</v>
      </c>
    </row>
    <row r="9194" spans="1:4" s="7" customFormat="1">
      <c r="A9194" s="95" t="s">
        <v>90</v>
      </c>
      <c r="B9194" s="94" t="s">
        <v>90</v>
      </c>
      <c r="C9194" s="94" t="s">
        <v>90</v>
      </c>
      <c r="D9194" s="91">
        <v>0</v>
      </c>
    </row>
    <row r="9195" spans="1:4" s="7" customFormat="1">
      <c r="A9195" s="95" t="s">
        <v>90</v>
      </c>
      <c r="B9195" s="94" t="s">
        <v>90</v>
      </c>
      <c r="C9195" s="94" t="s">
        <v>90</v>
      </c>
      <c r="D9195" s="91">
        <v>0</v>
      </c>
    </row>
    <row r="9196" spans="1:4" s="7" customFormat="1">
      <c r="A9196" s="95" t="s">
        <v>90</v>
      </c>
      <c r="B9196" s="94" t="s">
        <v>90</v>
      </c>
      <c r="C9196" s="94" t="s">
        <v>90</v>
      </c>
      <c r="D9196" s="91">
        <v>0</v>
      </c>
    </row>
    <row r="9197" spans="1:4" s="7" customFormat="1">
      <c r="A9197" s="95" t="s">
        <v>90</v>
      </c>
      <c r="B9197" s="94" t="s">
        <v>90</v>
      </c>
      <c r="C9197" s="94" t="s">
        <v>90</v>
      </c>
      <c r="D9197" s="91">
        <v>0</v>
      </c>
    </row>
    <row r="9198" spans="1:4" s="7" customFormat="1">
      <c r="A9198" s="95" t="s">
        <v>90</v>
      </c>
      <c r="B9198" s="94" t="s">
        <v>90</v>
      </c>
      <c r="C9198" s="94" t="s">
        <v>90</v>
      </c>
      <c r="D9198" s="91">
        <v>0</v>
      </c>
    </row>
    <row r="9199" spans="1:4" s="7" customFormat="1">
      <c r="A9199" s="95" t="s">
        <v>90</v>
      </c>
      <c r="B9199" s="94" t="s">
        <v>90</v>
      </c>
      <c r="C9199" s="94" t="s">
        <v>90</v>
      </c>
      <c r="D9199" s="91">
        <v>0</v>
      </c>
    </row>
    <row r="9200" spans="1:4" s="7" customFormat="1">
      <c r="A9200" s="95" t="s">
        <v>90</v>
      </c>
      <c r="B9200" s="94" t="s">
        <v>90</v>
      </c>
      <c r="C9200" s="94" t="s">
        <v>90</v>
      </c>
      <c r="D9200" s="91">
        <v>0</v>
      </c>
    </row>
    <row r="9201" spans="1:4" s="7" customFormat="1">
      <c r="A9201" s="95" t="s">
        <v>90</v>
      </c>
      <c r="B9201" s="94" t="s">
        <v>90</v>
      </c>
      <c r="C9201" s="94" t="s">
        <v>90</v>
      </c>
      <c r="D9201" s="91">
        <v>0</v>
      </c>
    </row>
    <row r="9202" spans="1:4" s="7" customFormat="1">
      <c r="A9202" s="95" t="s">
        <v>90</v>
      </c>
      <c r="B9202" s="94" t="s">
        <v>90</v>
      </c>
      <c r="C9202" s="94" t="s">
        <v>90</v>
      </c>
      <c r="D9202" s="91">
        <v>0</v>
      </c>
    </row>
    <row r="9203" spans="1:4" s="7" customFormat="1">
      <c r="A9203" s="95" t="s">
        <v>90</v>
      </c>
      <c r="B9203" s="94" t="s">
        <v>90</v>
      </c>
      <c r="C9203" s="94" t="s">
        <v>90</v>
      </c>
      <c r="D9203" s="91">
        <v>0</v>
      </c>
    </row>
    <row r="9204" spans="1:4" s="7" customFormat="1">
      <c r="A9204" s="95" t="s">
        <v>90</v>
      </c>
      <c r="B9204" s="94" t="s">
        <v>90</v>
      </c>
      <c r="C9204" s="94" t="s">
        <v>90</v>
      </c>
      <c r="D9204" s="91">
        <v>0</v>
      </c>
    </row>
    <row r="9205" spans="1:4" s="7" customFormat="1">
      <c r="A9205" s="95" t="s">
        <v>90</v>
      </c>
      <c r="B9205" s="94" t="s">
        <v>90</v>
      </c>
      <c r="C9205" s="94" t="s">
        <v>90</v>
      </c>
      <c r="D9205" s="91">
        <v>0</v>
      </c>
    </row>
    <row r="9206" spans="1:4" s="7" customFormat="1">
      <c r="A9206" s="95" t="s">
        <v>90</v>
      </c>
      <c r="B9206" s="94" t="s">
        <v>90</v>
      </c>
      <c r="C9206" s="94" t="s">
        <v>90</v>
      </c>
      <c r="D9206" s="91">
        <v>0</v>
      </c>
    </row>
    <row r="9207" spans="1:4" s="7" customFormat="1">
      <c r="A9207" s="95" t="s">
        <v>90</v>
      </c>
      <c r="B9207" s="94" t="s">
        <v>90</v>
      </c>
      <c r="C9207" s="94" t="s">
        <v>90</v>
      </c>
      <c r="D9207" s="91">
        <v>0</v>
      </c>
    </row>
    <row r="9208" spans="1:4" s="7" customFormat="1">
      <c r="A9208" s="95" t="s">
        <v>90</v>
      </c>
      <c r="B9208" s="94" t="s">
        <v>90</v>
      </c>
      <c r="C9208" s="94" t="s">
        <v>90</v>
      </c>
      <c r="D9208" s="91">
        <v>0</v>
      </c>
    </row>
    <row r="9209" spans="1:4" s="7" customFormat="1">
      <c r="A9209" s="95" t="s">
        <v>90</v>
      </c>
      <c r="B9209" s="94" t="s">
        <v>90</v>
      </c>
      <c r="C9209" s="94" t="s">
        <v>90</v>
      </c>
      <c r="D9209" s="91">
        <v>0</v>
      </c>
    </row>
    <row r="9210" spans="1:4" s="7" customFormat="1">
      <c r="A9210" s="95" t="s">
        <v>90</v>
      </c>
      <c r="B9210" s="94" t="s">
        <v>90</v>
      </c>
      <c r="C9210" s="94" t="s">
        <v>90</v>
      </c>
      <c r="D9210" s="91">
        <v>0</v>
      </c>
    </row>
    <row r="9211" spans="1:4" s="7" customFormat="1">
      <c r="A9211" s="95" t="s">
        <v>90</v>
      </c>
      <c r="B9211" s="94" t="s">
        <v>90</v>
      </c>
      <c r="C9211" s="94" t="s">
        <v>90</v>
      </c>
      <c r="D9211" s="91">
        <v>0</v>
      </c>
    </row>
    <row r="9212" spans="1:4" s="7" customFormat="1">
      <c r="A9212" s="95" t="s">
        <v>90</v>
      </c>
      <c r="B9212" s="94" t="s">
        <v>90</v>
      </c>
      <c r="C9212" s="94" t="s">
        <v>90</v>
      </c>
      <c r="D9212" s="91">
        <v>0</v>
      </c>
    </row>
    <row r="9213" spans="1:4" s="7" customFormat="1">
      <c r="A9213" s="95" t="s">
        <v>90</v>
      </c>
      <c r="B9213" s="94" t="s">
        <v>90</v>
      </c>
      <c r="C9213" s="94" t="s">
        <v>90</v>
      </c>
      <c r="D9213" s="91">
        <v>0</v>
      </c>
    </row>
    <row r="9214" spans="1:4" s="7" customFormat="1">
      <c r="A9214" s="95" t="s">
        <v>90</v>
      </c>
      <c r="B9214" s="94" t="s">
        <v>90</v>
      </c>
      <c r="C9214" s="94" t="s">
        <v>90</v>
      </c>
      <c r="D9214" s="91">
        <v>0</v>
      </c>
    </row>
    <row r="9215" spans="1:4" s="7" customFormat="1">
      <c r="A9215" s="95" t="s">
        <v>90</v>
      </c>
      <c r="B9215" s="94" t="s">
        <v>90</v>
      </c>
      <c r="C9215" s="94" t="s">
        <v>90</v>
      </c>
      <c r="D9215" s="91">
        <v>0</v>
      </c>
    </row>
    <row r="9216" spans="1:4" s="7" customFormat="1">
      <c r="A9216" s="95" t="s">
        <v>90</v>
      </c>
      <c r="B9216" s="94" t="s">
        <v>90</v>
      </c>
      <c r="C9216" s="94" t="s">
        <v>90</v>
      </c>
      <c r="D9216" s="91">
        <v>0</v>
      </c>
    </row>
    <row r="9217" spans="1:4" s="7" customFormat="1">
      <c r="A9217" s="95" t="s">
        <v>90</v>
      </c>
      <c r="B9217" s="94" t="s">
        <v>90</v>
      </c>
      <c r="C9217" s="94" t="s">
        <v>90</v>
      </c>
      <c r="D9217" s="91">
        <v>0</v>
      </c>
    </row>
    <row r="9218" spans="1:4" s="7" customFormat="1">
      <c r="A9218" s="95" t="s">
        <v>90</v>
      </c>
      <c r="B9218" s="94" t="s">
        <v>90</v>
      </c>
      <c r="C9218" s="94" t="s">
        <v>90</v>
      </c>
      <c r="D9218" s="91">
        <v>0</v>
      </c>
    </row>
    <row r="9219" spans="1:4" s="7" customFormat="1">
      <c r="A9219" s="95" t="s">
        <v>90</v>
      </c>
      <c r="B9219" s="94" t="s">
        <v>90</v>
      </c>
      <c r="C9219" s="94" t="s">
        <v>90</v>
      </c>
      <c r="D9219" s="91">
        <v>0</v>
      </c>
    </row>
    <row r="9220" spans="1:4" s="7" customFormat="1">
      <c r="A9220" s="95" t="s">
        <v>90</v>
      </c>
      <c r="B9220" s="94" t="s">
        <v>90</v>
      </c>
      <c r="C9220" s="94" t="s">
        <v>90</v>
      </c>
      <c r="D9220" s="91">
        <v>0</v>
      </c>
    </row>
    <row r="9221" spans="1:4" s="7" customFormat="1">
      <c r="A9221" s="95" t="s">
        <v>90</v>
      </c>
      <c r="B9221" s="94" t="s">
        <v>90</v>
      </c>
      <c r="C9221" s="94" t="s">
        <v>90</v>
      </c>
      <c r="D9221" s="91">
        <v>0</v>
      </c>
    </row>
    <row r="9222" spans="1:4" s="7" customFormat="1">
      <c r="A9222" s="95" t="s">
        <v>90</v>
      </c>
      <c r="B9222" s="94" t="s">
        <v>90</v>
      </c>
      <c r="C9222" s="94" t="s">
        <v>90</v>
      </c>
      <c r="D9222" s="91">
        <v>0</v>
      </c>
    </row>
    <row r="9223" spans="1:4" s="7" customFormat="1">
      <c r="A9223" s="95" t="s">
        <v>90</v>
      </c>
      <c r="B9223" s="94" t="s">
        <v>90</v>
      </c>
      <c r="C9223" s="94" t="s">
        <v>90</v>
      </c>
      <c r="D9223" s="91">
        <v>0</v>
      </c>
    </row>
    <row r="9224" spans="1:4" s="7" customFormat="1">
      <c r="A9224" s="95" t="s">
        <v>90</v>
      </c>
      <c r="B9224" s="94" t="s">
        <v>90</v>
      </c>
      <c r="C9224" s="94" t="s">
        <v>90</v>
      </c>
      <c r="D9224" s="91">
        <v>0</v>
      </c>
    </row>
    <row r="9225" spans="1:4" s="7" customFormat="1">
      <c r="A9225" s="95" t="s">
        <v>90</v>
      </c>
      <c r="B9225" s="94" t="s">
        <v>90</v>
      </c>
      <c r="C9225" s="94" t="s">
        <v>90</v>
      </c>
      <c r="D9225" s="91">
        <v>0</v>
      </c>
    </row>
    <row r="9226" spans="1:4" s="7" customFormat="1">
      <c r="A9226" s="95" t="s">
        <v>90</v>
      </c>
      <c r="B9226" s="94" t="s">
        <v>90</v>
      </c>
      <c r="C9226" s="94" t="s">
        <v>90</v>
      </c>
      <c r="D9226" s="91">
        <v>0</v>
      </c>
    </row>
    <row r="9227" spans="1:4" s="7" customFormat="1">
      <c r="A9227" s="95" t="s">
        <v>90</v>
      </c>
      <c r="B9227" s="94" t="s">
        <v>90</v>
      </c>
      <c r="C9227" s="94" t="s">
        <v>90</v>
      </c>
      <c r="D9227" s="91">
        <v>0</v>
      </c>
    </row>
    <row r="9228" spans="1:4" s="7" customFormat="1">
      <c r="A9228" s="95" t="s">
        <v>90</v>
      </c>
      <c r="B9228" s="94" t="s">
        <v>90</v>
      </c>
      <c r="C9228" s="94" t="s">
        <v>90</v>
      </c>
      <c r="D9228" s="91">
        <v>0</v>
      </c>
    </row>
    <row r="9229" spans="1:4" s="7" customFormat="1">
      <c r="A9229" s="95" t="s">
        <v>90</v>
      </c>
      <c r="B9229" s="94" t="s">
        <v>90</v>
      </c>
      <c r="C9229" s="94" t="s">
        <v>90</v>
      </c>
      <c r="D9229" s="91">
        <v>0</v>
      </c>
    </row>
    <row r="9230" spans="1:4" s="7" customFormat="1">
      <c r="A9230" s="95" t="s">
        <v>90</v>
      </c>
      <c r="B9230" s="94" t="s">
        <v>90</v>
      </c>
      <c r="C9230" s="94" t="s">
        <v>90</v>
      </c>
      <c r="D9230" s="91">
        <v>0</v>
      </c>
    </row>
    <row r="9231" spans="1:4" s="7" customFormat="1">
      <c r="A9231" s="95" t="s">
        <v>90</v>
      </c>
      <c r="B9231" s="94" t="s">
        <v>90</v>
      </c>
      <c r="C9231" s="94" t="s">
        <v>90</v>
      </c>
      <c r="D9231" s="91">
        <v>0</v>
      </c>
    </row>
    <row r="9232" spans="1:4" s="7" customFormat="1">
      <c r="A9232" s="95" t="s">
        <v>90</v>
      </c>
      <c r="B9232" s="94" t="s">
        <v>90</v>
      </c>
      <c r="C9232" s="94" t="s">
        <v>90</v>
      </c>
      <c r="D9232" s="91">
        <v>0</v>
      </c>
    </row>
    <row r="9233" spans="1:4" s="7" customFormat="1">
      <c r="A9233" s="95" t="s">
        <v>90</v>
      </c>
      <c r="B9233" s="94" t="s">
        <v>90</v>
      </c>
      <c r="C9233" s="94" t="s">
        <v>90</v>
      </c>
      <c r="D9233" s="91">
        <v>0</v>
      </c>
    </row>
    <row r="9234" spans="1:4" s="7" customFormat="1">
      <c r="A9234" s="95" t="s">
        <v>90</v>
      </c>
      <c r="B9234" s="94" t="s">
        <v>90</v>
      </c>
      <c r="C9234" s="94" t="s">
        <v>90</v>
      </c>
      <c r="D9234" s="91">
        <v>0</v>
      </c>
    </row>
    <row r="9235" spans="1:4" s="7" customFormat="1">
      <c r="A9235" s="95" t="s">
        <v>90</v>
      </c>
      <c r="B9235" s="94" t="s">
        <v>90</v>
      </c>
      <c r="C9235" s="94" t="s">
        <v>90</v>
      </c>
      <c r="D9235" s="91">
        <v>0</v>
      </c>
    </row>
    <row r="9236" spans="1:4" s="7" customFormat="1">
      <c r="A9236" s="95" t="s">
        <v>90</v>
      </c>
      <c r="B9236" s="94" t="s">
        <v>90</v>
      </c>
      <c r="C9236" s="94" t="s">
        <v>90</v>
      </c>
      <c r="D9236" s="91">
        <v>0</v>
      </c>
    </row>
    <row r="9237" spans="1:4" s="7" customFormat="1">
      <c r="A9237" s="95" t="s">
        <v>90</v>
      </c>
      <c r="B9237" s="94" t="s">
        <v>90</v>
      </c>
      <c r="C9237" s="94" t="s">
        <v>90</v>
      </c>
      <c r="D9237" s="91">
        <v>0</v>
      </c>
    </row>
    <row r="9238" spans="1:4" s="7" customFormat="1">
      <c r="A9238" s="95" t="s">
        <v>90</v>
      </c>
      <c r="B9238" s="94" t="s">
        <v>90</v>
      </c>
      <c r="C9238" s="94" t="s">
        <v>90</v>
      </c>
      <c r="D9238" s="91">
        <v>0</v>
      </c>
    </row>
    <row r="9239" spans="1:4" s="7" customFormat="1">
      <c r="A9239" s="95" t="s">
        <v>90</v>
      </c>
      <c r="B9239" s="94" t="s">
        <v>90</v>
      </c>
      <c r="C9239" s="94" t="s">
        <v>90</v>
      </c>
      <c r="D9239" s="91">
        <v>0</v>
      </c>
    </row>
    <row r="9240" spans="1:4" s="7" customFormat="1">
      <c r="A9240" s="95" t="s">
        <v>90</v>
      </c>
      <c r="B9240" s="94" t="s">
        <v>90</v>
      </c>
      <c r="C9240" s="94" t="s">
        <v>90</v>
      </c>
      <c r="D9240" s="91">
        <v>0</v>
      </c>
    </row>
    <row r="9241" spans="1:4" s="7" customFormat="1">
      <c r="A9241" s="95" t="s">
        <v>90</v>
      </c>
      <c r="B9241" s="94" t="s">
        <v>90</v>
      </c>
      <c r="C9241" s="94" t="s">
        <v>90</v>
      </c>
      <c r="D9241" s="91">
        <v>0</v>
      </c>
    </row>
    <row r="9242" spans="1:4" s="7" customFormat="1">
      <c r="A9242" s="95" t="s">
        <v>90</v>
      </c>
      <c r="B9242" s="94" t="s">
        <v>90</v>
      </c>
      <c r="C9242" s="94" t="s">
        <v>90</v>
      </c>
      <c r="D9242" s="91">
        <v>0</v>
      </c>
    </row>
    <row r="9243" spans="1:4" s="7" customFormat="1">
      <c r="A9243" s="95" t="s">
        <v>90</v>
      </c>
      <c r="B9243" s="94" t="s">
        <v>90</v>
      </c>
      <c r="C9243" s="94" t="s">
        <v>90</v>
      </c>
      <c r="D9243" s="91">
        <v>0</v>
      </c>
    </row>
    <row r="9244" spans="1:4" s="7" customFormat="1">
      <c r="A9244" s="95" t="s">
        <v>90</v>
      </c>
      <c r="B9244" s="94" t="s">
        <v>90</v>
      </c>
      <c r="C9244" s="94" t="s">
        <v>90</v>
      </c>
      <c r="D9244" s="91">
        <v>0</v>
      </c>
    </row>
    <row r="9245" spans="1:4" s="7" customFormat="1">
      <c r="A9245" s="95" t="s">
        <v>90</v>
      </c>
      <c r="B9245" s="94" t="s">
        <v>90</v>
      </c>
      <c r="C9245" s="94" t="s">
        <v>90</v>
      </c>
      <c r="D9245" s="91">
        <v>0</v>
      </c>
    </row>
    <row r="9246" spans="1:4" s="7" customFormat="1">
      <c r="A9246" s="95" t="s">
        <v>90</v>
      </c>
      <c r="B9246" s="94" t="s">
        <v>90</v>
      </c>
      <c r="C9246" s="94" t="s">
        <v>90</v>
      </c>
      <c r="D9246" s="91">
        <v>0</v>
      </c>
    </row>
    <row r="9247" spans="1:4" s="7" customFormat="1">
      <c r="A9247" s="95" t="s">
        <v>90</v>
      </c>
      <c r="B9247" s="94" t="s">
        <v>90</v>
      </c>
      <c r="C9247" s="94" t="s">
        <v>90</v>
      </c>
      <c r="D9247" s="91">
        <v>0</v>
      </c>
    </row>
    <row r="9248" spans="1:4" s="7" customFormat="1">
      <c r="A9248" s="95" t="s">
        <v>90</v>
      </c>
      <c r="B9248" s="94" t="s">
        <v>90</v>
      </c>
      <c r="C9248" s="94" t="s">
        <v>90</v>
      </c>
      <c r="D9248" s="91">
        <v>0</v>
      </c>
    </row>
    <row r="9249" spans="1:4" s="7" customFormat="1">
      <c r="A9249" s="95" t="s">
        <v>90</v>
      </c>
      <c r="B9249" s="94" t="s">
        <v>90</v>
      </c>
      <c r="C9249" s="94" t="s">
        <v>90</v>
      </c>
      <c r="D9249" s="91">
        <v>0</v>
      </c>
    </row>
    <row r="9250" spans="1:4" s="7" customFormat="1">
      <c r="A9250" s="95" t="s">
        <v>90</v>
      </c>
      <c r="B9250" s="94" t="s">
        <v>90</v>
      </c>
      <c r="C9250" s="94" t="s">
        <v>90</v>
      </c>
      <c r="D9250" s="91">
        <v>0</v>
      </c>
    </row>
    <row r="9251" spans="1:4" s="7" customFormat="1">
      <c r="A9251" s="95" t="s">
        <v>90</v>
      </c>
      <c r="B9251" s="94" t="s">
        <v>90</v>
      </c>
      <c r="C9251" s="94" t="s">
        <v>90</v>
      </c>
      <c r="D9251" s="91">
        <v>0</v>
      </c>
    </row>
    <row r="9252" spans="1:4" s="7" customFormat="1">
      <c r="A9252" s="95" t="s">
        <v>90</v>
      </c>
      <c r="B9252" s="94" t="s">
        <v>90</v>
      </c>
      <c r="C9252" s="94" t="s">
        <v>90</v>
      </c>
      <c r="D9252" s="91">
        <v>0</v>
      </c>
    </row>
    <row r="9253" spans="1:4" s="7" customFormat="1">
      <c r="A9253" s="95" t="s">
        <v>90</v>
      </c>
      <c r="B9253" s="94" t="s">
        <v>90</v>
      </c>
      <c r="C9253" s="94" t="s">
        <v>90</v>
      </c>
      <c r="D9253" s="91">
        <v>0</v>
      </c>
    </row>
    <row r="9254" spans="1:4" s="7" customFormat="1">
      <c r="A9254" s="95" t="s">
        <v>90</v>
      </c>
      <c r="B9254" s="94" t="s">
        <v>90</v>
      </c>
      <c r="C9254" s="94" t="s">
        <v>90</v>
      </c>
      <c r="D9254" s="91">
        <v>0</v>
      </c>
    </row>
    <row r="9255" spans="1:4" s="7" customFormat="1">
      <c r="A9255" s="95" t="s">
        <v>90</v>
      </c>
      <c r="B9255" s="94" t="s">
        <v>90</v>
      </c>
      <c r="C9255" s="94" t="s">
        <v>90</v>
      </c>
      <c r="D9255" s="91">
        <v>0</v>
      </c>
    </row>
    <row r="9256" spans="1:4" s="7" customFormat="1">
      <c r="A9256" s="95" t="s">
        <v>90</v>
      </c>
      <c r="B9256" s="94" t="s">
        <v>90</v>
      </c>
      <c r="C9256" s="94" t="s">
        <v>90</v>
      </c>
      <c r="D9256" s="91">
        <v>0</v>
      </c>
    </row>
    <row r="9257" spans="1:4" s="7" customFormat="1">
      <c r="A9257" s="95" t="s">
        <v>90</v>
      </c>
      <c r="B9257" s="94" t="s">
        <v>90</v>
      </c>
      <c r="C9257" s="94" t="s">
        <v>90</v>
      </c>
      <c r="D9257" s="91">
        <v>0</v>
      </c>
    </row>
    <row r="9258" spans="1:4" s="7" customFormat="1">
      <c r="A9258" s="95" t="s">
        <v>90</v>
      </c>
      <c r="B9258" s="94" t="s">
        <v>90</v>
      </c>
      <c r="C9258" s="94" t="s">
        <v>90</v>
      </c>
      <c r="D9258" s="91">
        <v>0</v>
      </c>
    </row>
    <row r="9259" spans="1:4" s="7" customFormat="1">
      <c r="A9259" s="95" t="s">
        <v>90</v>
      </c>
      <c r="B9259" s="94" t="s">
        <v>90</v>
      </c>
      <c r="C9259" s="94" t="s">
        <v>90</v>
      </c>
      <c r="D9259" s="91">
        <v>0</v>
      </c>
    </row>
    <row r="9260" spans="1:4" s="7" customFormat="1">
      <c r="A9260" s="95" t="s">
        <v>90</v>
      </c>
      <c r="B9260" s="94" t="s">
        <v>90</v>
      </c>
      <c r="C9260" s="94" t="s">
        <v>90</v>
      </c>
      <c r="D9260" s="91">
        <v>0</v>
      </c>
    </row>
    <row r="9261" spans="1:4" s="7" customFormat="1">
      <c r="A9261" s="95" t="s">
        <v>90</v>
      </c>
      <c r="B9261" s="94" t="s">
        <v>90</v>
      </c>
      <c r="C9261" s="94" t="s">
        <v>90</v>
      </c>
      <c r="D9261" s="91">
        <v>0</v>
      </c>
    </row>
    <row r="9262" spans="1:4" s="7" customFormat="1">
      <c r="A9262" s="95" t="s">
        <v>90</v>
      </c>
      <c r="B9262" s="94" t="s">
        <v>90</v>
      </c>
      <c r="C9262" s="94" t="s">
        <v>90</v>
      </c>
      <c r="D9262" s="91">
        <v>0</v>
      </c>
    </row>
    <row r="9263" spans="1:4" s="7" customFormat="1">
      <c r="A9263" s="95" t="s">
        <v>90</v>
      </c>
      <c r="B9263" s="94" t="s">
        <v>90</v>
      </c>
      <c r="C9263" s="94" t="s">
        <v>90</v>
      </c>
      <c r="D9263" s="91">
        <v>0</v>
      </c>
    </row>
    <row r="9264" spans="1:4" s="7" customFormat="1">
      <c r="A9264" s="95" t="s">
        <v>90</v>
      </c>
      <c r="B9264" s="94" t="s">
        <v>90</v>
      </c>
      <c r="C9264" s="94" t="s">
        <v>90</v>
      </c>
      <c r="D9264" s="91">
        <v>0</v>
      </c>
    </row>
    <row r="9265" spans="1:4" s="7" customFormat="1">
      <c r="A9265" s="95" t="s">
        <v>90</v>
      </c>
      <c r="B9265" s="94" t="s">
        <v>90</v>
      </c>
      <c r="C9265" s="94" t="s">
        <v>90</v>
      </c>
      <c r="D9265" s="91">
        <v>0</v>
      </c>
    </row>
    <row r="9266" spans="1:4" s="7" customFormat="1">
      <c r="A9266" s="95" t="s">
        <v>90</v>
      </c>
      <c r="B9266" s="94" t="s">
        <v>90</v>
      </c>
      <c r="C9266" s="94" t="s">
        <v>90</v>
      </c>
      <c r="D9266" s="91">
        <v>0</v>
      </c>
    </row>
    <row r="9267" spans="1:4" s="7" customFormat="1">
      <c r="A9267" s="95" t="s">
        <v>90</v>
      </c>
      <c r="B9267" s="94" t="s">
        <v>90</v>
      </c>
      <c r="C9267" s="94" t="s">
        <v>90</v>
      </c>
      <c r="D9267" s="91">
        <v>0</v>
      </c>
    </row>
    <row r="9268" spans="1:4" s="7" customFormat="1">
      <c r="A9268" s="95" t="s">
        <v>90</v>
      </c>
      <c r="B9268" s="94" t="s">
        <v>90</v>
      </c>
      <c r="C9268" s="94" t="s">
        <v>90</v>
      </c>
      <c r="D9268" s="91">
        <v>0</v>
      </c>
    </row>
    <row r="9269" spans="1:4" s="7" customFormat="1">
      <c r="A9269" s="95" t="s">
        <v>90</v>
      </c>
      <c r="B9269" s="94" t="s">
        <v>90</v>
      </c>
      <c r="C9269" s="94" t="s">
        <v>90</v>
      </c>
      <c r="D9269" s="91">
        <v>0</v>
      </c>
    </row>
    <row r="9270" spans="1:4" s="7" customFormat="1">
      <c r="A9270" s="95" t="s">
        <v>90</v>
      </c>
      <c r="B9270" s="94" t="s">
        <v>90</v>
      </c>
      <c r="C9270" s="94" t="s">
        <v>90</v>
      </c>
      <c r="D9270" s="91">
        <v>0</v>
      </c>
    </row>
    <row r="9271" spans="1:4" s="7" customFormat="1">
      <c r="A9271" s="95" t="s">
        <v>90</v>
      </c>
      <c r="B9271" s="94" t="s">
        <v>90</v>
      </c>
      <c r="C9271" s="94" t="s">
        <v>90</v>
      </c>
      <c r="D9271" s="91">
        <v>0</v>
      </c>
    </row>
    <row r="9272" spans="1:4" s="7" customFormat="1">
      <c r="A9272" s="95" t="s">
        <v>90</v>
      </c>
      <c r="B9272" s="94" t="s">
        <v>90</v>
      </c>
      <c r="C9272" s="94" t="s">
        <v>90</v>
      </c>
      <c r="D9272" s="91">
        <v>0</v>
      </c>
    </row>
    <row r="9273" spans="1:4" s="7" customFormat="1">
      <c r="A9273" s="95" t="s">
        <v>90</v>
      </c>
      <c r="B9273" s="94" t="s">
        <v>90</v>
      </c>
      <c r="C9273" s="94" t="s">
        <v>90</v>
      </c>
      <c r="D9273" s="91">
        <v>0</v>
      </c>
    </row>
    <row r="9274" spans="1:4" s="7" customFormat="1">
      <c r="A9274" s="95" t="s">
        <v>90</v>
      </c>
      <c r="B9274" s="94" t="s">
        <v>90</v>
      </c>
      <c r="C9274" s="94" t="s">
        <v>90</v>
      </c>
      <c r="D9274" s="91">
        <v>0</v>
      </c>
    </row>
    <row r="9275" spans="1:4" s="7" customFormat="1">
      <c r="A9275" s="95" t="s">
        <v>90</v>
      </c>
      <c r="B9275" s="94" t="s">
        <v>90</v>
      </c>
      <c r="C9275" s="94" t="s">
        <v>90</v>
      </c>
      <c r="D9275" s="91">
        <v>0</v>
      </c>
    </row>
    <row r="9276" spans="1:4" s="7" customFormat="1">
      <c r="A9276" s="95" t="s">
        <v>90</v>
      </c>
      <c r="B9276" s="94" t="s">
        <v>90</v>
      </c>
      <c r="C9276" s="94" t="s">
        <v>90</v>
      </c>
      <c r="D9276" s="91">
        <v>0</v>
      </c>
    </row>
    <row r="9277" spans="1:4" s="7" customFormat="1">
      <c r="A9277" s="95" t="s">
        <v>90</v>
      </c>
      <c r="B9277" s="94" t="s">
        <v>90</v>
      </c>
      <c r="C9277" s="94" t="s">
        <v>90</v>
      </c>
      <c r="D9277" s="91">
        <v>0</v>
      </c>
    </row>
    <row r="9278" spans="1:4" s="7" customFormat="1">
      <c r="A9278" s="95" t="s">
        <v>90</v>
      </c>
      <c r="B9278" s="94" t="s">
        <v>90</v>
      </c>
      <c r="C9278" s="94" t="s">
        <v>90</v>
      </c>
      <c r="D9278" s="91">
        <v>0</v>
      </c>
    </row>
    <row r="9279" spans="1:4" s="7" customFormat="1">
      <c r="A9279" s="95" t="s">
        <v>90</v>
      </c>
      <c r="B9279" s="94" t="s">
        <v>90</v>
      </c>
      <c r="C9279" s="94" t="s">
        <v>90</v>
      </c>
      <c r="D9279" s="91">
        <v>0</v>
      </c>
    </row>
    <row r="9280" spans="1:4" s="7" customFormat="1">
      <c r="A9280" s="95" t="s">
        <v>90</v>
      </c>
      <c r="B9280" s="94" t="s">
        <v>90</v>
      </c>
      <c r="C9280" s="94" t="s">
        <v>90</v>
      </c>
      <c r="D9280" s="91">
        <v>0</v>
      </c>
    </row>
    <row r="9281" spans="1:4" s="7" customFormat="1">
      <c r="A9281" s="95" t="s">
        <v>90</v>
      </c>
      <c r="B9281" s="94" t="s">
        <v>90</v>
      </c>
      <c r="C9281" s="94" t="s">
        <v>90</v>
      </c>
      <c r="D9281" s="91">
        <v>0</v>
      </c>
    </row>
    <row r="9282" spans="1:4" s="7" customFormat="1">
      <c r="A9282" s="95" t="s">
        <v>90</v>
      </c>
      <c r="B9282" s="94" t="s">
        <v>90</v>
      </c>
      <c r="C9282" s="94" t="s">
        <v>90</v>
      </c>
      <c r="D9282" s="91">
        <v>0</v>
      </c>
    </row>
    <row r="9283" spans="1:4" s="7" customFormat="1">
      <c r="A9283" s="95" t="s">
        <v>90</v>
      </c>
      <c r="B9283" s="94" t="s">
        <v>90</v>
      </c>
      <c r="C9283" s="94" t="s">
        <v>90</v>
      </c>
      <c r="D9283" s="91">
        <v>0</v>
      </c>
    </row>
    <row r="9284" spans="1:4" s="7" customFormat="1">
      <c r="A9284" s="95" t="s">
        <v>90</v>
      </c>
      <c r="B9284" s="94" t="s">
        <v>90</v>
      </c>
      <c r="C9284" s="94" t="s">
        <v>90</v>
      </c>
      <c r="D9284" s="91">
        <v>0</v>
      </c>
    </row>
    <row r="9285" spans="1:4" s="7" customFormat="1">
      <c r="A9285" s="95" t="s">
        <v>90</v>
      </c>
      <c r="B9285" s="94" t="s">
        <v>90</v>
      </c>
      <c r="C9285" s="94" t="s">
        <v>90</v>
      </c>
      <c r="D9285" s="91">
        <v>0</v>
      </c>
    </row>
    <row r="9286" spans="1:4" s="7" customFormat="1">
      <c r="A9286" s="95" t="s">
        <v>90</v>
      </c>
      <c r="B9286" s="94" t="s">
        <v>90</v>
      </c>
      <c r="C9286" s="94" t="s">
        <v>90</v>
      </c>
      <c r="D9286" s="91">
        <v>0</v>
      </c>
    </row>
    <row r="9287" spans="1:4" s="7" customFormat="1">
      <c r="A9287" s="95" t="s">
        <v>90</v>
      </c>
      <c r="B9287" s="94" t="s">
        <v>90</v>
      </c>
      <c r="C9287" s="94" t="s">
        <v>90</v>
      </c>
      <c r="D9287" s="91">
        <v>0</v>
      </c>
    </row>
    <row r="9288" spans="1:4" s="7" customFormat="1">
      <c r="A9288" s="95" t="s">
        <v>90</v>
      </c>
      <c r="B9288" s="94" t="s">
        <v>90</v>
      </c>
      <c r="C9288" s="94" t="s">
        <v>90</v>
      </c>
      <c r="D9288" s="91">
        <v>0</v>
      </c>
    </row>
    <row r="9289" spans="1:4" s="7" customFormat="1">
      <c r="A9289" s="95" t="s">
        <v>90</v>
      </c>
      <c r="B9289" s="94" t="s">
        <v>90</v>
      </c>
      <c r="C9289" s="94" t="s">
        <v>90</v>
      </c>
      <c r="D9289" s="91">
        <v>0</v>
      </c>
    </row>
    <row r="9290" spans="1:4" s="7" customFormat="1">
      <c r="A9290" s="95" t="s">
        <v>90</v>
      </c>
      <c r="B9290" s="94" t="s">
        <v>90</v>
      </c>
      <c r="C9290" s="94" t="s">
        <v>90</v>
      </c>
      <c r="D9290" s="91">
        <v>0</v>
      </c>
    </row>
    <row r="9291" spans="1:4" s="7" customFormat="1">
      <c r="A9291" s="95" t="s">
        <v>90</v>
      </c>
      <c r="B9291" s="94" t="s">
        <v>90</v>
      </c>
      <c r="C9291" s="94" t="s">
        <v>90</v>
      </c>
      <c r="D9291" s="91">
        <v>0</v>
      </c>
    </row>
    <row r="9292" spans="1:4" s="7" customFormat="1">
      <c r="A9292" s="95" t="s">
        <v>90</v>
      </c>
      <c r="B9292" s="94" t="s">
        <v>90</v>
      </c>
      <c r="C9292" s="94" t="s">
        <v>90</v>
      </c>
      <c r="D9292" s="91">
        <v>0</v>
      </c>
    </row>
    <row r="9293" spans="1:4" s="7" customFormat="1">
      <c r="A9293" s="95" t="s">
        <v>90</v>
      </c>
      <c r="B9293" s="94" t="s">
        <v>90</v>
      </c>
      <c r="C9293" s="94" t="s">
        <v>90</v>
      </c>
      <c r="D9293" s="91">
        <v>0</v>
      </c>
    </row>
    <row r="9294" spans="1:4" s="7" customFormat="1">
      <c r="A9294" s="95" t="s">
        <v>90</v>
      </c>
      <c r="B9294" s="94" t="s">
        <v>90</v>
      </c>
      <c r="C9294" s="94" t="s">
        <v>90</v>
      </c>
      <c r="D9294" s="91">
        <v>0</v>
      </c>
    </row>
    <row r="9295" spans="1:4" s="7" customFormat="1">
      <c r="A9295" s="95" t="s">
        <v>90</v>
      </c>
      <c r="B9295" s="94" t="s">
        <v>90</v>
      </c>
      <c r="C9295" s="94" t="s">
        <v>90</v>
      </c>
      <c r="D9295" s="91">
        <v>0</v>
      </c>
    </row>
    <row r="9296" spans="1:4" s="7" customFormat="1">
      <c r="A9296" s="95" t="s">
        <v>90</v>
      </c>
      <c r="B9296" s="94" t="s">
        <v>90</v>
      </c>
      <c r="C9296" s="94" t="s">
        <v>90</v>
      </c>
      <c r="D9296" s="91">
        <v>0</v>
      </c>
    </row>
    <row r="9297" spans="1:4" s="7" customFormat="1">
      <c r="A9297" s="95" t="s">
        <v>90</v>
      </c>
      <c r="B9297" s="94" t="s">
        <v>90</v>
      </c>
      <c r="C9297" s="94" t="s">
        <v>90</v>
      </c>
      <c r="D9297" s="91">
        <v>0</v>
      </c>
    </row>
    <row r="9298" spans="1:4" s="7" customFormat="1">
      <c r="A9298" s="95" t="s">
        <v>90</v>
      </c>
      <c r="B9298" s="94" t="s">
        <v>90</v>
      </c>
      <c r="C9298" s="94" t="s">
        <v>90</v>
      </c>
      <c r="D9298" s="91">
        <v>0</v>
      </c>
    </row>
    <row r="9299" spans="1:4" s="7" customFormat="1">
      <c r="A9299" s="95" t="s">
        <v>90</v>
      </c>
      <c r="B9299" s="94" t="s">
        <v>90</v>
      </c>
      <c r="C9299" s="94" t="s">
        <v>90</v>
      </c>
      <c r="D9299" s="91">
        <v>0</v>
      </c>
    </row>
    <row r="9300" spans="1:4" s="7" customFormat="1">
      <c r="A9300" s="95" t="s">
        <v>90</v>
      </c>
      <c r="B9300" s="94" t="s">
        <v>90</v>
      </c>
      <c r="C9300" s="94" t="s">
        <v>90</v>
      </c>
      <c r="D9300" s="91">
        <v>0</v>
      </c>
    </row>
    <row r="9301" spans="1:4" s="7" customFormat="1">
      <c r="A9301" s="95" t="s">
        <v>90</v>
      </c>
      <c r="B9301" s="94" t="s">
        <v>90</v>
      </c>
      <c r="C9301" s="94" t="s">
        <v>90</v>
      </c>
      <c r="D9301" s="91">
        <v>0</v>
      </c>
    </row>
    <row r="9302" spans="1:4" s="7" customFormat="1">
      <c r="A9302" s="95" t="s">
        <v>90</v>
      </c>
      <c r="B9302" s="94" t="s">
        <v>90</v>
      </c>
      <c r="C9302" s="94" t="s">
        <v>90</v>
      </c>
      <c r="D9302" s="91">
        <v>0</v>
      </c>
    </row>
    <row r="9303" spans="1:4" s="7" customFormat="1">
      <c r="A9303" s="95" t="s">
        <v>90</v>
      </c>
      <c r="B9303" s="94" t="s">
        <v>90</v>
      </c>
      <c r="C9303" s="94" t="s">
        <v>90</v>
      </c>
      <c r="D9303" s="91">
        <v>0</v>
      </c>
    </row>
    <row r="9304" spans="1:4" s="7" customFormat="1">
      <c r="A9304" s="95" t="s">
        <v>90</v>
      </c>
      <c r="B9304" s="94" t="s">
        <v>90</v>
      </c>
      <c r="C9304" s="94" t="s">
        <v>90</v>
      </c>
      <c r="D9304" s="91">
        <v>0</v>
      </c>
    </row>
    <row r="9305" spans="1:4" s="7" customFormat="1">
      <c r="A9305" s="95" t="s">
        <v>90</v>
      </c>
      <c r="B9305" s="94" t="s">
        <v>90</v>
      </c>
      <c r="C9305" s="94" t="s">
        <v>90</v>
      </c>
      <c r="D9305" s="91">
        <v>0</v>
      </c>
    </row>
    <row r="9306" spans="1:4" s="7" customFormat="1">
      <c r="A9306" s="95" t="s">
        <v>90</v>
      </c>
      <c r="B9306" s="94" t="s">
        <v>90</v>
      </c>
      <c r="C9306" s="94" t="s">
        <v>90</v>
      </c>
      <c r="D9306" s="91">
        <v>0</v>
      </c>
    </row>
    <row r="9307" spans="1:4" s="7" customFormat="1">
      <c r="A9307" s="95" t="s">
        <v>90</v>
      </c>
      <c r="B9307" s="94" t="s">
        <v>90</v>
      </c>
      <c r="C9307" s="94" t="s">
        <v>90</v>
      </c>
      <c r="D9307" s="91">
        <v>0</v>
      </c>
    </row>
    <row r="9308" spans="1:4" s="7" customFormat="1">
      <c r="A9308" s="95" t="s">
        <v>90</v>
      </c>
      <c r="B9308" s="94" t="s">
        <v>90</v>
      </c>
      <c r="C9308" s="94" t="s">
        <v>90</v>
      </c>
      <c r="D9308" s="91">
        <v>0</v>
      </c>
    </row>
    <row r="9309" spans="1:4" s="7" customFormat="1">
      <c r="A9309" s="95" t="s">
        <v>90</v>
      </c>
      <c r="B9309" s="94" t="s">
        <v>90</v>
      </c>
      <c r="C9309" s="94" t="s">
        <v>90</v>
      </c>
      <c r="D9309" s="91">
        <v>0</v>
      </c>
    </row>
    <row r="9310" spans="1:4" s="7" customFormat="1">
      <c r="A9310" s="95" t="s">
        <v>90</v>
      </c>
      <c r="B9310" s="94" t="s">
        <v>90</v>
      </c>
      <c r="C9310" s="94" t="s">
        <v>90</v>
      </c>
      <c r="D9310" s="91">
        <v>0</v>
      </c>
    </row>
    <row r="9311" spans="1:4" s="7" customFormat="1">
      <c r="A9311" s="95" t="s">
        <v>90</v>
      </c>
      <c r="B9311" s="94" t="s">
        <v>90</v>
      </c>
      <c r="C9311" s="94" t="s">
        <v>90</v>
      </c>
      <c r="D9311" s="91">
        <v>0</v>
      </c>
    </row>
    <row r="9312" spans="1:4" s="7" customFormat="1">
      <c r="A9312" s="95" t="s">
        <v>90</v>
      </c>
      <c r="B9312" s="94" t="s">
        <v>90</v>
      </c>
      <c r="C9312" s="94" t="s">
        <v>90</v>
      </c>
      <c r="D9312" s="91">
        <v>0</v>
      </c>
    </row>
    <row r="9313" spans="1:4" s="7" customFormat="1">
      <c r="A9313" s="95" t="s">
        <v>90</v>
      </c>
      <c r="B9313" s="94" t="s">
        <v>90</v>
      </c>
      <c r="C9313" s="94" t="s">
        <v>90</v>
      </c>
      <c r="D9313" s="91">
        <v>0</v>
      </c>
    </row>
    <row r="9314" spans="1:4" s="7" customFormat="1">
      <c r="A9314" s="95" t="s">
        <v>90</v>
      </c>
      <c r="B9314" s="94" t="s">
        <v>90</v>
      </c>
      <c r="C9314" s="94" t="s">
        <v>90</v>
      </c>
      <c r="D9314" s="91">
        <v>0</v>
      </c>
    </row>
    <row r="9315" spans="1:4" s="7" customFormat="1">
      <c r="A9315" s="95" t="s">
        <v>90</v>
      </c>
      <c r="B9315" s="94" t="s">
        <v>90</v>
      </c>
      <c r="C9315" s="94" t="s">
        <v>90</v>
      </c>
      <c r="D9315" s="91">
        <v>0</v>
      </c>
    </row>
    <row r="9316" spans="1:4" s="7" customFormat="1">
      <c r="A9316" s="95" t="s">
        <v>90</v>
      </c>
      <c r="B9316" s="94" t="s">
        <v>90</v>
      </c>
      <c r="C9316" s="94" t="s">
        <v>90</v>
      </c>
      <c r="D9316" s="91">
        <v>0</v>
      </c>
    </row>
    <row r="9317" spans="1:4" s="7" customFormat="1">
      <c r="A9317" s="95" t="s">
        <v>90</v>
      </c>
      <c r="B9317" s="94" t="s">
        <v>90</v>
      </c>
      <c r="C9317" s="94" t="s">
        <v>90</v>
      </c>
      <c r="D9317" s="91">
        <v>0</v>
      </c>
    </row>
    <row r="9318" spans="1:4" s="7" customFormat="1">
      <c r="A9318" s="95" t="s">
        <v>90</v>
      </c>
      <c r="B9318" s="94" t="s">
        <v>90</v>
      </c>
      <c r="C9318" s="94" t="s">
        <v>90</v>
      </c>
      <c r="D9318" s="91">
        <v>0</v>
      </c>
    </row>
    <row r="9319" spans="1:4" s="7" customFormat="1">
      <c r="A9319" s="95" t="s">
        <v>90</v>
      </c>
      <c r="B9319" s="94" t="s">
        <v>90</v>
      </c>
      <c r="C9319" s="94" t="s">
        <v>90</v>
      </c>
      <c r="D9319" s="91">
        <v>0</v>
      </c>
    </row>
    <row r="9320" spans="1:4" s="7" customFormat="1">
      <c r="A9320" s="95" t="s">
        <v>90</v>
      </c>
      <c r="B9320" s="94" t="s">
        <v>90</v>
      </c>
      <c r="C9320" s="94" t="s">
        <v>90</v>
      </c>
      <c r="D9320" s="91">
        <v>0</v>
      </c>
    </row>
    <row r="9321" spans="1:4" s="7" customFormat="1">
      <c r="A9321" s="95" t="s">
        <v>90</v>
      </c>
      <c r="B9321" s="94" t="s">
        <v>90</v>
      </c>
      <c r="C9321" s="94" t="s">
        <v>90</v>
      </c>
      <c r="D9321" s="91">
        <v>0</v>
      </c>
    </row>
    <row r="9322" spans="1:4" s="7" customFormat="1">
      <c r="A9322" s="95" t="s">
        <v>90</v>
      </c>
      <c r="B9322" s="94" t="s">
        <v>90</v>
      </c>
      <c r="C9322" s="94" t="s">
        <v>90</v>
      </c>
      <c r="D9322" s="91">
        <v>0</v>
      </c>
    </row>
    <row r="9323" spans="1:4" s="7" customFormat="1">
      <c r="A9323" s="95" t="s">
        <v>90</v>
      </c>
      <c r="B9323" s="94" t="s">
        <v>90</v>
      </c>
      <c r="C9323" s="94" t="s">
        <v>90</v>
      </c>
      <c r="D9323" s="91">
        <v>0</v>
      </c>
    </row>
    <row r="9324" spans="1:4" s="7" customFormat="1">
      <c r="A9324" s="95" t="s">
        <v>90</v>
      </c>
      <c r="B9324" s="94" t="s">
        <v>90</v>
      </c>
      <c r="C9324" s="94" t="s">
        <v>90</v>
      </c>
      <c r="D9324" s="91">
        <v>0</v>
      </c>
    </row>
    <row r="9325" spans="1:4" s="7" customFormat="1">
      <c r="A9325" s="95" t="s">
        <v>90</v>
      </c>
      <c r="B9325" s="94" t="s">
        <v>90</v>
      </c>
      <c r="C9325" s="94" t="s">
        <v>90</v>
      </c>
      <c r="D9325" s="91">
        <v>0</v>
      </c>
    </row>
    <row r="9326" spans="1:4" s="7" customFormat="1">
      <c r="A9326" s="95" t="s">
        <v>90</v>
      </c>
      <c r="B9326" s="94" t="s">
        <v>90</v>
      </c>
      <c r="C9326" s="94" t="s">
        <v>90</v>
      </c>
      <c r="D9326" s="91">
        <v>0</v>
      </c>
    </row>
    <row r="9327" spans="1:4" s="7" customFormat="1">
      <c r="A9327" s="95" t="s">
        <v>90</v>
      </c>
      <c r="B9327" s="94" t="s">
        <v>90</v>
      </c>
      <c r="C9327" s="94" t="s">
        <v>90</v>
      </c>
      <c r="D9327" s="91">
        <v>0</v>
      </c>
    </row>
    <row r="9328" spans="1:4" s="7" customFormat="1">
      <c r="A9328" s="95" t="s">
        <v>90</v>
      </c>
      <c r="B9328" s="94" t="s">
        <v>90</v>
      </c>
      <c r="C9328" s="94" t="s">
        <v>90</v>
      </c>
      <c r="D9328" s="91">
        <v>0</v>
      </c>
    </row>
    <row r="9329" spans="1:4" s="7" customFormat="1">
      <c r="A9329" s="95" t="s">
        <v>90</v>
      </c>
      <c r="B9329" s="94" t="s">
        <v>90</v>
      </c>
      <c r="C9329" s="94" t="s">
        <v>90</v>
      </c>
      <c r="D9329" s="91">
        <v>0</v>
      </c>
    </row>
    <row r="9330" spans="1:4" s="7" customFormat="1">
      <c r="A9330" s="95" t="s">
        <v>90</v>
      </c>
      <c r="B9330" s="94" t="s">
        <v>90</v>
      </c>
      <c r="C9330" s="94" t="s">
        <v>90</v>
      </c>
      <c r="D9330" s="91">
        <v>0</v>
      </c>
    </row>
    <row r="9331" spans="1:4" s="7" customFormat="1">
      <c r="A9331" s="95" t="s">
        <v>90</v>
      </c>
      <c r="B9331" s="94" t="s">
        <v>90</v>
      </c>
      <c r="C9331" s="94" t="s">
        <v>90</v>
      </c>
      <c r="D9331" s="91">
        <v>0</v>
      </c>
    </row>
    <row r="9332" spans="1:4" s="7" customFormat="1">
      <c r="A9332" s="95" t="s">
        <v>90</v>
      </c>
      <c r="B9332" s="94" t="s">
        <v>90</v>
      </c>
      <c r="C9332" s="94" t="s">
        <v>90</v>
      </c>
      <c r="D9332" s="91">
        <v>0</v>
      </c>
    </row>
    <row r="9333" spans="1:4" s="7" customFormat="1">
      <c r="A9333" s="95" t="s">
        <v>90</v>
      </c>
      <c r="B9333" s="94" t="s">
        <v>90</v>
      </c>
      <c r="C9333" s="94" t="s">
        <v>90</v>
      </c>
      <c r="D9333" s="91">
        <v>0</v>
      </c>
    </row>
    <row r="9334" spans="1:4" s="7" customFormat="1">
      <c r="A9334" s="95" t="s">
        <v>90</v>
      </c>
      <c r="B9334" s="94" t="s">
        <v>90</v>
      </c>
      <c r="C9334" s="94" t="s">
        <v>90</v>
      </c>
      <c r="D9334" s="91">
        <v>0</v>
      </c>
    </row>
    <row r="9335" spans="1:4" s="7" customFormat="1">
      <c r="A9335" s="95" t="s">
        <v>90</v>
      </c>
      <c r="B9335" s="94" t="s">
        <v>90</v>
      </c>
      <c r="C9335" s="94" t="s">
        <v>90</v>
      </c>
      <c r="D9335" s="91">
        <v>0</v>
      </c>
    </row>
    <row r="9336" spans="1:4" s="7" customFormat="1">
      <c r="A9336" s="95" t="s">
        <v>90</v>
      </c>
      <c r="B9336" s="94" t="s">
        <v>90</v>
      </c>
      <c r="C9336" s="94" t="s">
        <v>90</v>
      </c>
      <c r="D9336" s="91">
        <v>0</v>
      </c>
    </row>
    <row r="9337" spans="1:4" s="7" customFormat="1">
      <c r="A9337" s="95" t="s">
        <v>90</v>
      </c>
      <c r="B9337" s="94" t="s">
        <v>90</v>
      </c>
      <c r="C9337" s="94" t="s">
        <v>90</v>
      </c>
      <c r="D9337" s="91">
        <v>0</v>
      </c>
    </row>
    <row r="9338" spans="1:4" s="7" customFormat="1">
      <c r="A9338" s="95" t="s">
        <v>90</v>
      </c>
      <c r="B9338" s="94" t="s">
        <v>90</v>
      </c>
      <c r="C9338" s="94" t="s">
        <v>90</v>
      </c>
      <c r="D9338" s="91">
        <v>0</v>
      </c>
    </row>
    <row r="9339" spans="1:4" s="7" customFormat="1">
      <c r="A9339" s="95" t="s">
        <v>90</v>
      </c>
      <c r="B9339" s="94" t="s">
        <v>90</v>
      </c>
      <c r="C9339" s="94" t="s">
        <v>90</v>
      </c>
      <c r="D9339" s="91">
        <v>0</v>
      </c>
    </row>
    <row r="9340" spans="1:4" s="7" customFormat="1">
      <c r="A9340" s="95" t="s">
        <v>90</v>
      </c>
      <c r="B9340" s="94" t="s">
        <v>90</v>
      </c>
      <c r="C9340" s="94" t="s">
        <v>90</v>
      </c>
      <c r="D9340" s="91">
        <v>0</v>
      </c>
    </row>
    <row r="9341" spans="1:4" s="7" customFormat="1">
      <c r="A9341" s="95" t="s">
        <v>90</v>
      </c>
      <c r="B9341" s="94" t="s">
        <v>90</v>
      </c>
      <c r="C9341" s="94" t="s">
        <v>90</v>
      </c>
      <c r="D9341" s="91">
        <v>0</v>
      </c>
    </row>
    <row r="9342" spans="1:4" s="7" customFormat="1">
      <c r="A9342" s="95" t="s">
        <v>90</v>
      </c>
      <c r="B9342" s="94" t="s">
        <v>90</v>
      </c>
      <c r="C9342" s="94" t="s">
        <v>90</v>
      </c>
      <c r="D9342" s="91">
        <v>0</v>
      </c>
    </row>
    <row r="9343" spans="1:4" s="7" customFormat="1">
      <c r="A9343" s="95" t="s">
        <v>90</v>
      </c>
      <c r="B9343" s="94" t="s">
        <v>90</v>
      </c>
      <c r="C9343" s="94" t="s">
        <v>90</v>
      </c>
      <c r="D9343" s="91">
        <v>0</v>
      </c>
    </row>
    <row r="9344" spans="1:4" s="7" customFormat="1">
      <c r="A9344" s="95" t="s">
        <v>90</v>
      </c>
      <c r="B9344" s="94" t="s">
        <v>90</v>
      </c>
      <c r="C9344" s="94" t="s">
        <v>90</v>
      </c>
      <c r="D9344" s="91">
        <v>0</v>
      </c>
    </row>
    <row r="9345" spans="1:4" s="7" customFormat="1">
      <c r="A9345" s="95" t="s">
        <v>90</v>
      </c>
      <c r="B9345" s="94" t="s">
        <v>90</v>
      </c>
      <c r="C9345" s="94" t="s">
        <v>90</v>
      </c>
      <c r="D9345" s="91">
        <v>0</v>
      </c>
    </row>
    <row r="9346" spans="1:4" s="7" customFormat="1">
      <c r="A9346" s="95" t="s">
        <v>90</v>
      </c>
      <c r="B9346" s="94" t="s">
        <v>90</v>
      </c>
      <c r="C9346" s="94" t="s">
        <v>90</v>
      </c>
      <c r="D9346" s="91">
        <v>0</v>
      </c>
    </row>
    <row r="9347" spans="1:4" s="7" customFormat="1">
      <c r="A9347" s="95" t="s">
        <v>90</v>
      </c>
      <c r="B9347" s="94" t="s">
        <v>90</v>
      </c>
      <c r="C9347" s="94" t="s">
        <v>90</v>
      </c>
      <c r="D9347" s="91">
        <v>0</v>
      </c>
    </row>
    <row r="9348" spans="1:4" s="7" customFormat="1">
      <c r="A9348" s="95" t="s">
        <v>90</v>
      </c>
      <c r="B9348" s="94" t="s">
        <v>90</v>
      </c>
      <c r="C9348" s="94" t="s">
        <v>90</v>
      </c>
      <c r="D9348" s="91">
        <v>0</v>
      </c>
    </row>
    <row r="9349" spans="1:4" s="7" customFormat="1">
      <c r="A9349" s="95" t="s">
        <v>90</v>
      </c>
      <c r="B9349" s="94" t="s">
        <v>90</v>
      </c>
      <c r="C9349" s="94" t="s">
        <v>90</v>
      </c>
      <c r="D9349" s="91">
        <v>0</v>
      </c>
    </row>
    <row r="9350" spans="1:4" s="7" customFormat="1">
      <c r="A9350" s="95" t="s">
        <v>90</v>
      </c>
      <c r="B9350" s="94" t="s">
        <v>90</v>
      </c>
      <c r="C9350" s="94" t="s">
        <v>90</v>
      </c>
      <c r="D9350" s="91">
        <v>0</v>
      </c>
    </row>
    <row r="9351" spans="1:4" s="7" customFormat="1">
      <c r="A9351" s="95" t="s">
        <v>90</v>
      </c>
      <c r="B9351" s="94" t="s">
        <v>90</v>
      </c>
      <c r="C9351" s="94" t="s">
        <v>90</v>
      </c>
      <c r="D9351" s="91">
        <v>0</v>
      </c>
    </row>
    <row r="9352" spans="1:4" s="7" customFormat="1">
      <c r="A9352" s="95" t="s">
        <v>90</v>
      </c>
      <c r="B9352" s="94" t="s">
        <v>90</v>
      </c>
      <c r="C9352" s="94" t="s">
        <v>90</v>
      </c>
      <c r="D9352" s="91">
        <v>0</v>
      </c>
    </row>
    <row r="9353" spans="1:4" s="7" customFormat="1">
      <c r="A9353" s="95" t="s">
        <v>90</v>
      </c>
      <c r="B9353" s="94" t="s">
        <v>90</v>
      </c>
      <c r="C9353" s="94" t="s">
        <v>90</v>
      </c>
      <c r="D9353" s="91">
        <v>0</v>
      </c>
    </row>
    <row r="9354" spans="1:4" s="7" customFormat="1">
      <c r="A9354" s="95" t="s">
        <v>90</v>
      </c>
      <c r="B9354" s="94" t="s">
        <v>90</v>
      </c>
      <c r="C9354" s="94" t="s">
        <v>90</v>
      </c>
      <c r="D9354" s="91">
        <v>0</v>
      </c>
    </row>
    <row r="9355" spans="1:4" s="7" customFormat="1">
      <c r="A9355" s="95" t="s">
        <v>90</v>
      </c>
      <c r="B9355" s="94" t="s">
        <v>90</v>
      </c>
      <c r="C9355" s="94" t="s">
        <v>90</v>
      </c>
      <c r="D9355" s="91">
        <v>0</v>
      </c>
    </row>
    <row r="9356" spans="1:4" s="7" customFormat="1">
      <c r="A9356" s="95" t="s">
        <v>90</v>
      </c>
      <c r="B9356" s="94" t="s">
        <v>90</v>
      </c>
      <c r="C9356" s="94" t="s">
        <v>90</v>
      </c>
      <c r="D9356" s="91">
        <v>0</v>
      </c>
    </row>
    <row r="9357" spans="1:4" s="7" customFormat="1">
      <c r="A9357" s="95" t="s">
        <v>90</v>
      </c>
      <c r="B9357" s="94" t="s">
        <v>90</v>
      </c>
      <c r="C9357" s="94" t="s">
        <v>90</v>
      </c>
      <c r="D9357" s="91">
        <v>0</v>
      </c>
    </row>
    <row r="9358" spans="1:4" s="7" customFormat="1">
      <c r="A9358" s="95" t="s">
        <v>90</v>
      </c>
      <c r="B9358" s="94" t="s">
        <v>90</v>
      </c>
      <c r="C9358" s="94" t="s">
        <v>90</v>
      </c>
      <c r="D9358" s="91">
        <v>0</v>
      </c>
    </row>
    <row r="9359" spans="1:4" s="7" customFormat="1">
      <c r="A9359" s="95" t="s">
        <v>90</v>
      </c>
      <c r="B9359" s="94" t="s">
        <v>90</v>
      </c>
      <c r="C9359" s="94" t="s">
        <v>90</v>
      </c>
      <c r="D9359" s="91">
        <v>0</v>
      </c>
    </row>
    <row r="9360" spans="1:4" s="7" customFormat="1">
      <c r="A9360" s="95" t="s">
        <v>90</v>
      </c>
      <c r="B9360" s="94" t="s">
        <v>90</v>
      </c>
      <c r="C9360" s="94" t="s">
        <v>90</v>
      </c>
      <c r="D9360" s="91">
        <v>0</v>
      </c>
    </row>
    <row r="9361" spans="1:4" s="7" customFormat="1">
      <c r="A9361" s="95" t="s">
        <v>90</v>
      </c>
      <c r="B9361" s="94" t="s">
        <v>90</v>
      </c>
      <c r="C9361" s="94" t="s">
        <v>90</v>
      </c>
      <c r="D9361" s="91">
        <v>0</v>
      </c>
    </row>
    <row r="9362" spans="1:4" s="7" customFormat="1">
      <c r="A9362" s="95" t="s">
        <v>90</v>
      </c>
      <c r="B9362" s="94" t="s">
        <v>90</v>
      </c>
      <c r="C9362" s="94" t="s">
        <v>90</v>
      </c>
      <c r="D9362" s="91">
        <v>0</v>
      </c>
    </row>
    <row r="9363" spans="1:4" s="7" customFormat="1">
      <c r="A9363" s="95" t="s">
        <v>90</v>
      </c>
      <c r="B9363" s="94" t="s">
        <v>90</v>
      </c>
      <c r="C9363" s="94" t="s">
        <v>90</v>
      </c>
      <c r="D9363" s="91">
        <v>0</v>
      </c>
    </row>
    <row r="9364" spans="1:4" s="7" customFormat="1">
      <c r="A9364" s="95" t="s">
        <v>90</v>
      </c>
      <c r="B9364" s="94" t="s">
        <v>90</v>
      </c>
      <c r="C9364" s="94" t="s">
        <v>90</v>
      </c>
      <c r="D9364" s="91">
        <v>0</v>
      </c>
    </row>
    <row r="9365" spans="1:4" s="7" customFormat="1">
      <c r="A9365" s="95" t="s">
        <v>90</v>
      </c>
      <c r="B9365" s="94" t="s">
        <v>90</v>
      </c>
      <c r="C9365" s="94" t="s">
        <v>90</v>
      </c>
      <c r="D9365" s="91">
        <v>0</v>
      </c>
    </row>
    <row r="9366" spans="1:4" s="7" customFormat="1">
      <c r="A9366" s="95" t="s">
        <v>90</v>
      </c>
      <c r="B9366" s="94" t="s">
        <v>90</v>
      </c>
      <c r="C9366" s="94" t="s">
        <v>90</v>
      </c>
      <c r="D9366" s="91">
        <v>0</v>
      </c>
    </row>
    <row r="9367" spans="1:4" s="7" customFormat="1">
      <c r="A9367" s="95" t="s">
        <v>90</v>
      </c>
      <c r="B9367" s="94" t="s">
        <v>90</v>
      </c>
      <c r="C9367" s="94" t="s">
        <v>90</v>
      </c>
      <c r="D9367" s="91">
        <v>0</v>
      </c>
    </row>
    <row r="9368" spans="1:4" s="7" customFormat="1">
      <c r="A9368" s="95" t="s">
        <v>90</v>
      </c>
      <c r="B9368" s="94" t="s">
        <v>90</v>
      </c>
      <c r="C9368" s="94" t="s">
        <v>90</v>
      </c>
      <c r="D9368" s="91">
        <v>0</v>
      </c>
    </row>
    <row r="9369" spans="1:4" s="7" customFormat="1">
      <c r="A9369" s="95" t="s">
        <v>90</v>
      </c>
      <c r="B9369" s="94" t="s">
        <v>90</v>
      </c>
      <c r="C9369" s="94" t="s">
        <v>90</v>
      </c>
      <c r="D9369" s="91">
        <v>0</v>
      </c>
    </row>
    <row r="9370" spans="1:4" s="7" customFormat="1">
      <c r="A9370" s="95" t="s">
        <v>90</v>
      </c>
      <c r="B9370" s="94" t="s">
        <v>90</v>
      </c>
      <c r="C9370" s="94" t="s">
        <v>90</v>
      </c>
      <c r="D9370" s="91">
        <v>0</v>
      </c>
    </row>
    <row r="9371" spans="1:4" s="7" customFormat="1">
      <c r="A9371" s="95" t="s">
        <v>90</v>
      </c>
      <c r="B9371" s="94" t="s">
        <v>90</v>
      </c>
      <c r="C9371" s="94" t="s">
        <v>90</v>
      </c>
      <c r="D9371" s="91">
        <v>0</v>
      </c>
    </row>
    <row r="9372" spans="1:4" s="7" customFormat="1">
      <c r="A9372" s="95" t="s">
        <v>90</v>
      </c>
      <c r="B9372" s="94" t="s">
        <v>90</v>
      </c>
      <c r="C9372" s="94" t="s">
        <v>90</v>
      </c>
      <c r="D9372" s="91">
        <v>0</v>
      </c>
    </row>
    <row r="9373" spans="1:4" s="7" customFormat="1">
      <c r="A9373" s="95" t="s">
        <v>90</v>
      </c>
      <c r="B9373" s="94" t="s">
        <v>90</v>
      </c>
      <c r="C9373" s="94" t="s">
        <v>90</v>
      </c>
      <c r="D9373" s="91">
        <v>0</v>
      </c>
    </row>
    <row r="9374" spans="1:4" s="7" customFormat="1">
      <c r="A9374" s="95" t="s">
        <v>90</v>
      </c>
      <c r="B9374" s="94" t="s">
        <v>90</v>
      </c>
      <c r="C9374" s="94" t="s">
        <v>90</v>
      </c>
      <c r="D9374" s="91">
        <v>0</v>
      </c>
    </row>
    <row r="9375" spans="1:4" s="7" customFormat="1">
      <c r="A9375" s="95" t="s">
        <v>90</v>
      </c>
      <c r="B9375" s="94" t="s">
        <v>90</v>
      </c>
      <c r="C9375" s="94" t="s">
        <v>90</v>
      </c>
      <c r="D9375" s="91">
        <v>0</v>
      </c>
    </row>
    <row r="9376" spans="1:4" s="7" customFormat="1">
      <c r="A9376" s="95" t="s">
        <v>90</v>
      </c>
      <c r="B9376" s="94" t="s">
        <v>90</v>
      </c>
      <c r="C9376" s="94" t="s">
        <v>90</v>
      </c>
      <c r="D9376" s="91">
        <v>0</v>
      </c>
    </row>
    <row r="9377" spans="1:4" s="7" customFormat="1">
      <c r="A9377" s="95" t="s">
        <v>90</v>
      </c>
      <c r="B9377" s="94" t="s">
        <v>90</v>
      </c>
      <c r="C9377" s="94" t="s">
        <v>90</v>
      </c>
      <c r="D9377" s="91">
        <v>0</v>
      </c>
    </row>
    <row r="9378" spans="1:4" s="7" customFormat="1">
      <c r="A9378" s="95" t="s">
        <v>90</v>
      </c>
      <c r="B9378" s="94" t="s">
        <v>90</v>
      </c>
      <c r="C9378" s="94" t="s">
        <v>90</v>
      </c>
      <c r="D9378" s="91">
        <v>0</v>
      </c>
    </row>
    <row r="9379" spans="1:4" s="7" customFormat="1">
      <c r="A9379" s="95" t="s">
        <v>90</v>
      </c>
      <c r="B9379" s="94" t="s">
        <v>90</v>
      </c>
      <c r="C9379" s="94" t="s">
        <v>90</v>
      </c>
      <c r="D9379" s="91">
        <v>0</v>
      </c>
    </row>
    <row r="9380" spans="1:4" s="7" customFormat="1">
      <c r="A9380" s="95" t="s">
        <v>90</v>
      </c>
      <c r="B9380" s="94" t="s">
        <v>90</v>
      </c>
      <c r="C9380" s="94" t="s">
        <v>90</v>
      </c>
      <c r="D9380" s="91">
        <v>0</v>
      </c>
    </row>
    <row r="9381" spans="1:4" s="7" customFormat="1">
      <c r="A9381" s="95" t="s">
        <v>90</v>
      </c>
      <c r="B9381" s="94" t="s">
        <v>90</v>
      </c>
      <c r="C9381" s="94" t="s">
        <v>90</v>
      </c>
      <c r="D9381" s="91">
        <v>0</v>
      </c>
    </row>
    <row r="9382" spans="1:4" s="7" customFormat="1">
      <c r="A9382" s="95" t="s">
        <v>90</v>
      </c>
      <c r="B9382" s="94" t="s">
        <v>90</v>
      </c>
      <c r="C9382" s="94" t="s">
        <v>90</v>
      </c>
      <c r="D9382" s="91">
        <v>0</v>
      </c>
    </row>
    <row r="9383" spans="1:4" s="7" customFormat="1">
      <c r="A9383" s="95" t="s">
        <v>90</v>
      </c>
      <c r="B9383" s="94" t="s">
        <v>90</v>
      </c>
      <c r="C9383" s="94" t="s">
        <v>90</v>
      </c>
      <c r="D9383" s="91">
        <v>0</v>
      </c>
    </row>
    <row r="9384" spans="1:4" s="7" customFormat="1">
      <c r="A9384" s="95" t="s">
        <v>90</v>
      </c>
      <c r="B9384" s="94" t="s">
        <v>90</v>
      </c>
      <c r="C9384" s="94" t="s">
        <v>90</v>
      </c>
      <c r="D9384" s="91">
        <v>0</v>
      </c>
    </row>
    <row r="9385" spans="1:4" s="7" customFormat="1">
      <c r="A9385" s="95" t="s">
        <v>90</v>
      </c>
      <c r="B9385" s="94" t="s">
        <v>90</v>
      </c>
      <c r="C9385" s="94" t="s">
        <v>90</v>
      </c>
      <c r="D9385" s="91">
        <v>0</v>
      </c>
    </row>
    <row r="9386" spans="1:4" s="7" customFormat="1">
      <c r="A9386" s="95" t="s">
        <v>90</v>
      </c>
      <c r="B9386" s="94" t="s">
        <v>90</v>
      </c>
      <c r="C9386" s="94" t="s">
        <v>90</v>
      </c>
      <c r="D9386" s="91">
        <v>0</v>
      </c>
    </row>
    <row r="9387" spans="1:4" s="7" customFormat="1">
      <c r="A9387" s="95" t="s">
        <v>90</v>
      </c>
      <c r="B9387" s="94" t="s">
        <v>90</v>
      </c>
      <c r="C9387" s="94" t="s">
        <v>90</v>
      </c>
      <c r="D9387" s="91">
        <v>0</v>
      </c>
    </row>
    <row r="9388" spans="1:4" s="7" customFormat="1">
      <c r="A9388" s="95" t="s">
        <v>90</v>
      </c>
      <c r="B9388" s="94" t="s">
        <v>90</v>
      </c>
      <c r="C9388" s="94" t="s">
        <v>90</v>
      </c>
      <c r="D9388" s="91">
        <v>0</v>
      </c>
    </row>
    <row r="9389" spans="1:4" s="7" customFormat="1">
      <c r="A9389" s="95" t="s">
        <v>90</v>
      </c>
      <c r="B9389" s="94" t="s">
        <v>90</v>
      </c>
      <c r="C9389" s="94" t="s">
        <v>90</v>
      </c>
      <c r="D9389" s="91">
        <v>0</v>
      </c>
    </row>
    <row r="9390" spans="1:4" s="7" customFormat="1">
      <c r="A9390" s="95" t="s">
        <v>90</v>
      </c>
      <c r="B9390" s="94" t="s">
        <v>90</v>
      </c>
      <c r="C9390" s="94" t="s">
        <v>90</v>
      </c>
      <c r="D9390" s="91">
        <v>0</v>
      </c>
    </row>
    <row r="9391" spans="1:4" s="7" customFormat="1">
      <c r="A9391" s="95" t="s">
        <v>90</v>
      </c>
      <c r="B9391" s="94" t="s">
        <v>90</v>
      </c>
      <c r="C9391" s="94" t="s">
        <v>90</v>
      </c>
      <c r="D9391" s="91">
        <v>0</v>
      </c>
    </row>
    <row r="9392" spans="1:4" s="7" customFormat="1">
      <c r="A9392" s="95" t="s">
        <v>90</v>
      </c>
      <c r="B9392" s="94" t="s">
        <v>90</v>
      </c>
      <c r="C9392" s="94" t="s">
        <v>90</v>
      </c>
      <c r="D9392" s="91">
        <v>0</v>
      </c>
    </row>
    <row r="9393" spans="1:4" s="7" customFormat="1">
      <c r="A9393" s="95" t="s">
        <v>90</v>
      </c>
      <c r="B9393" s="94" t="s">
        <v>90</v>
      </c>
      <c r="C9393" s="94" t="s">
        <v>90</v>
      </c>
      <c r="D9393" s="91">
        <v>0</v>
      </c>
    </row>
    <row r="9394" spans="1:4" s="7" customFormat="1">
      <c r="A9394" s="95" t="s">
        <v>90</v>
      </c>
      <c r="B9394" s="94" t="s">
        <v>90</v>
      </c>
      <c r="C9394" s="94" t="s">
        <v>90</v>
      </c>
      <c r="D9394" s="91">
        <v>0</v>
      </c>
    </row>
    <row r="9395" spans="1:4" s="7" customFormat="1">
      <c r="A9395" s="95" t="s">
        <v>90</v>
      </c>
      <c r="B9395" s="94" t="s">
        <v>90</v>
      </c>
      <c r="C9395" s="94" t="s">
        <v>90</v>
      </c>
      <c r="D9395" s="91">
        <v>0</v>
      </c>
    </row>
    <row r="9396" spans="1:4" s="7" customFormat="1">
      <c r="A9396" s="95" t="s">
        <v>90</v>
      </c>
      <c r="B9396" s="94" t="s">
        <v>90</v>
      </c>
      <c r="C9396" s="94" t="s">
        <v>90</v>
      </c>
      <c r="D9396" s="91">
        <v>0</v>
      </c>
    </row>
    <row r="9397" spans="1:4" s="7" customFormat="1">
      <c r="A9397" s="95" t="s">
        <v>90</v>
      </c>
      <c r="B9397" s="94" t="s">
        <v>90</v>
      </c>
      <c r="C9397" s="94" t="s">
        <v>90</v>
      </c>
      <c r="D9397" s="91">
        <v>0</v>
      </c>
    </row>
    <row r="9398" spans="1:4" s="7" customFormat="1">
      <c r="A9398" s="95" t="s">
        <v>90</v>
      </c>
      <c r="B9398" s="94" t="s">
        <v>90</v>
      </c>
      <c r="C9398" s="94" t="s">
        <v>90</v>
      </c>
      <c r="D9398" s="91">
        <v>0</v>
      </c>
    </row>
    <row r="9399" spans="1:4" s="7" customFormat="1">
      <c r="A9399" s="95" t="s">
        <v>90</v>
      </c>
      <c r="B9399" s="94" t="s">
        <v>90</v>
      </c>
      <c r="C9399" s="94" t="s">
        <v>90</v>
      </c>
      <c r="D9399" s="91">
        <v>0</v>
      </c>
    </row>
    <row r="9400" spans="1:4" s="7" customFormat="1">
      <c r="A9400" s="95" t="s">
        <v>90</v>
      </c>
      <c r="B9400" s="94" t="s">
        <v>90</v>
      </c>
      <c r="C9400" s="94" t="s">
        <v>90</v>
      </c>
      <c r="D9400" s="91">
        <v>0</v>
      </c>
    </row>
    <row r="9401" spans="1:4" s="7" customFormat="1">
      <c r="A9401" s="95" t="s">
        <v>90</v>
      </c>
      <c r="B9401" s="94" t="s">
        <v>90</v>
      </c>
      <c r="C9401" s="94" t="s">
        <v>90</v>
      </c>
      <c r="D9401" s="91">
        <v>0</v>
      </c>
    </row>
    <row r="9402" spans="1:4" s="7" customFormat="1">
      <c r="A9402" s="95" t="s">
        <v>90</v>
      </c>
      <c r="B9402" s="94" t="s">
        <v>90</v>
      </c>
      <c r="C9402" s="94" t="s">
        <v>90</v>
      </c>
      <c r="D9402" s="91">
        <v>0</v>
      </c>
    </row>
    <row r="9403" spans="1:4" s="7" customFormat="1">
      <c r="A9403" s="95" t="s">
        <v>90</v>
      </c>
      <c r="B9403" s="94" t="s">
        <v>90</v>
      </c>
      <c r="C9403" s="94" t="s">
        <v>90</v>
      </c>
      <c r="D9403" s="91">
        <v>0</v>
      </c>
    </row>
    <row r="9404" spans="1:4" s="7" customFormat="1">
      <c r="A9404" s="95" t="s">
        <v>90</v>
      </c>
      <c r="B9404" s="94" t="s">
        <v>90</v>
      </c>
      <c r="C9404" s="94" t="s">
        <v>90</v>
      </c>
      <c r="D9404" s="91">
        <v>0</v>
      </c>
    </row>
    <row r="9405" spans="1:4" s="7" customFormat="1">
      <c r="A9405" s="95" t="s">
        <v>90</v>
      </c>
      <c r="B9405" s="94" t="s">
        <v>90</v>
      </c>
      <c r="C9405" s="94" t="s">
        <v>90</v>
      </c>
      <c r="D9405" s="91">
        <v>0</v>
      </c>
    </row>
    <row r="9406" spans="1:4" s="7" customFormat="1">
      <c r="A9406" s="95" t="s">
        <v>90</v>
      </c>
      <c r="B9406" s="94" t="s">
        <v>90</v>
      </c>
      <c r="C9406" s="94" t="s">
        <v>90</v>
      </c>
      <c r="D9406" s="91">
        <v>0</v>
      </c>
    </row>
    <row r="9407" spans="1:4" s="7" customFormat="1">
      <c r="A9407" s="95" t="s">
        <v>90</v>
      </c>
      <c r="B9407" s="94" t="s">
        <v>90</v>
      </c>
      <c r="C9407" s="94" t="s">
        <v>90</v>
      </c>
      <c r="D9407" s="91">
        <v>0</v>
      </c>
    </row>
    <row r="9408" spans="1:4" s="7" customFormat="1">
      <c r="A9408" s="95" t="s">
        <v>90</v>
      </c>
      <c r="B9408" s="94" t="s">
        <v>90</v>
      </c>
      <c r="C9408" s="94" t="s">
        <v>90</v>
      </c>
      <c r="D9408" s="91">
        <v>0</v>
      </c>
    </row>
    <row r="9409" spans="1:4" s="7" customFormat="1">
      <c r="A9409" s="95" t="s">
        <v>90</v>
      </c>
      <c r="B9409" s="94" t="s">
        <v>90</v>
      </c>
      <c r="C9409" s="94" t="s">
        <v>90</v>
      </c>
      <c r="D9409" s="91">
        <v>0</v>
      </c>
    </row>
    <row r="9410" spans="1:4" s="7" customFormat="1">
      <c r="A9410" s="95" t="s">
        <v>90</v>
      </c>
      <c r="B9410" s="94" t="s">
        <v>90</v>
      </c>
      <c r="C9410" s="94" t="s">
        <v>90</v>
      </c>
      <c r="D9410" s="91">
        <v>0</v>
      </c>
    </row>
    <row r="9411" spans="1:4" s="7" customFormat="1">
      <c r="A9411" s="95" t="s">
        <v>90</v>
      </c>
      <c r="B9411" s="94" t="s">
        <v>90</v>
      </c>
      <c r="C9411" s="94" t="s">
        <v>90</v>
      </c>
      <c r="D9411" s="91">
        <v>0</v>
      </c>
    </row>
    <row r="9412" spans="1:4" s="7" customFormat="1">
      <c r="A9412" s="95" t="s">
        <v>90</v>
      </c>
      <c r="B9412" s="94" t="s">
        <v>90</v>
      </c>
      <c r="C9412" s="94" t="s">
        <v>90</v>
      </c>
      <c r="D9412" s="91">
        <v>0</v>
      </c>
    </row>
    <row r="9413" spans="1:4" s="7" customFormat="1">
      <c r="A9413" s="95" t="s">
        <v>90</v>
      </c>
      <c r="B9413" s="94" t="s">
        <v>90</v>
      </c>
      <c r="C9413" s="94" t="s">
        <v>90</v>
      </c>
      <c r="D9413" s="91">
        <v>0</v>
      </c>
    </row>
    <row r="9414" spans="1:4" s="7" customFormat="1">
      <c r="A9414" s="95" t="s">
        <v>90</v>
      </c>
      <c r="B9414" s="94" t="s">
        <v>90</v>
      </c>
      <c r="C9414" s="94" t="s">
        <v>90</v>
      </c>
      <c r="D9414" s="91">
        <v>0</v>
      </c>
    </row>
    <row r="9415" spans="1:4" s="7" customFormat="1">
      <c r="A9415" s="95" t="s">
        <v>90</v>
      </c>
      <c r="B9415" s="94" t="s">
        <v>90</v>
      </c>
      <c r="C9415" s="94" t="s">
        <v>90</v>
      </c>
      <c r="D9415" s="91">
        <v>0</v>
      </c>
    </row>
    <row r="9416" spans="1:4" s="7" customFormat="1">
      <c r="A9416" s="95" t="s">
        <v>90</v>
      </c>
      <c r="B9416" s="94" t="s">
        <v>90</v>
      </c>
      <c r="C9416" s="94" t="s">
        <v>90</v>
      </c>
      <c r="D9416" s="91">
        <v>0</v>
      </c>
    </row>
    <row r="9417" spans="1:4" s="7" customFormat="1">
      <c r="A9417" s="95" t="s">
        <v>90</v>
      </c>
      <c r="B9417" s="94" t="s">
        <v>90</v>
      </c>
      <c r="C9417" s="94" t="s">
        <v>90</v>
      </c>
      <c r="D9417" s="91">
        <v>0</v>
      </c>
    </row>
    <row r="9418" spans="1:4" s="7" customFormat="1">
      <c r="A9418" s="95" t="s">
        <v>90</v>
      </c>
      <c r="B9418" s="94" t="s">
        <v>90</v>
      </c>
      <c r="C9418" s="94" t="s">
        <v>90</v>
      </c>
      <c r="D9418" s="91">
        <v>0</v>
      </c>
    </row>
    <row r="9419" spans="1:4" s="7" customFormat="1">
      <c r="A9419" s="95" t="s">
        <v>90</v>
      </c>
      <c r="B9419" s="94" t="s">
        <v>90</v>
      </c>
      <c r="C9419" s="94" t="s">
        <v>90</v>
      </c>
      <c r="D9419" s="91">
        <v>0</v>
      </c>
    </row>
    <row r="9420" spans="1:4" s="7" customFormat="1">
      <c r="A9420" s="95" t="s">
        <v>90</v>
      </c>
      <c r="B9420" s="94" t="s">
        <v>90</v>
      </c>
      <c r="C9420" s="94" t="s">
        <v>90</v>
      </c>
      <c r="D9420" s="91">
        <v>0</v>
      </c>
    </row>
    <row r="9421" spans="1:4" s="7" customFormat="1">
      <c r="A9421" s="95" t="s">
        <v>90</v>
      </c>
      <c r="B9421" s="94" t="s">
        <v>90</v>
      </c>
      <c r="C9421" s="94" t="s">
        <v>90</v>
      </c>
      <c r="D9421" s="91">
        <v>0</v>
      </c>
    </row>
    <row r="9422" spans="1:4" s="7" customFormat="1">
      <c r="A9422" s="95" t="s">
        <v>90</v>
      </c>
      <c r="B9422" s="94" t="s">
        <v>90</v>
      </c>
      <c r="C9422" s="94" t="s">
        <v>90</v>
      </c>
      <c r="D9422" s="91">
        <v>0</v>
      </c>
    </row>
    <row r="9423" spans="1:4" s="7" customFormat="1">
      <c r="A9423" s="95" t="s">
        <v>90</v>
      </c>
      <c r="B9423" s="94" t="s">
        <v>90</v>
      </c>
      <c r="C9423" s="94" t="s">
        <v>90</v>
      </c>
      <c r="D9423" s="91">
        <v>0</v>
      </c>
    </row>
    <row r="9424" spans="1:4" s="7" customFormat="1">
      <c r="A9424" s="95" t="s">
        <v>90</v>
      </c>
      <c r="B9424" s="94" t="s">
        <v>90</v>
      </c>
      <c r="C9424" s="94" t="s">
        <v>90</v>
      </c>
      <c r="D9424" s="91">
        <v>0</v>
      </c>
    </row>
    <row r="9425" spans="1:4" s="7" customFormat="1">
      <c r="A9425" s="95" t="s">
        <v>90</v>
      </c>
      <c r="B9425" s="94" t="s">
        <v>90</v>
      </c>
      <c r="C9425" s="94" t="s">
        <v>90</v>
      </c>
      <c r="D9425" s="91">
        <v>0</v>
      </c>
    </row>
    <row r="9426" spans="1:4" s="7" customFormat="1">
      <c r="A9426" s="95" t="s">
        <v>90</v>
      </c>
      <c r="B9426" s="94" t="s">
        <v>90</v>
      </c>
      <c r="C9426" s="94" t="s">
        <v>90</v>
      </c>
      <c r="D9426" s="91">
        <v>0</v>
      </c>
    </row>
    <row r="9427" spans="1:4" s="7" customFormat="1">
      <c r="A9427" s="95" t="s">
        <v>90</v>
      </c>
      <c r="B9427" s="94" t="s">
        <v>90</v>
      </c>
      <c r="C9427" s="94" t="s">
        <v>90</v>
      </c>
      <c r="D9427" s="91">
        <v>0</v>
      </c>
    </row>
    <row r="9428" spans="1:4" s="7" customFormat="1">
      <c r="A9428" s="95" t="s">
        <v>90</v>
      </c>
      <c r="B9428" s="94" t="s">
        <v>90</v>
      </c>
      <c r="C9428" s="94" t="s">
        <v>90</v>
      </c>
      <c r="D9428" s="91">
        <v>0</v>
      </c>
    </row>
    <row r="9429" spans="1:4" s="7" customFormat="1">
      <c r="A9429" s="95" t="s">
        <v>90</v>
      </c>
      <c r="B9429" s="94" t="s">
        <v>90</v>
      </c>
      <c r="C9429" s="94" t="s">
        <v>90</v>
      </c>
      <c r="D9429" s="91">
        <v>0</v>
      </c>
    </row>
    <row r="9430" spans="1:4" s="7" customFormat="1">
      <c r="A9430" s="95" t="s">
        <v>90</v>
      </c>
      <c r="B9430" s="94" t="s">
        <v>90</v>
      </c>
      <c r="C9430" s="94" t="s">
        <v>90</v>
      </c>
      <c r="D9430" s="91">
        <v>0</v>
      </c>
    </row>
    <row r="9431" spans="1:4" s="7" customFormat="1">
      <c r="A9431" s="95" t="s">
        <v>90</v>
      </c>
      <c r="B9431" s="94" t="s">
        <v>90</v>
      </c>
      <c r="C9431" s="94" t="s">
        <v>90</v>
      </c>
      <c r="D9431" s="91">
        <v>0</v>
      </c>
    </row>
    <row r="9432" spans="1:4" s="7" customFormat="1">
      <c r="A9432" s="95" t="s">
        <v>90</v>
      </c>
      <c r="B9432" s="94" t="s">
        <v>90</v>
      </c>
      <c r="C9432" s="94" t="s">
        <v>90</v>
      </c>
      <c r="D9432" s="91">
        <v>0</v>
      </c>
    </row>
    <row r="9433" spans="1:4" s="7" customFormat="1">
      <c r="A9433" s="95" t="s">
        <v>90</v>
      </c>
      <c r="B9433" s="94" t="s">
        <v>90</v>
      </c>
      <c r="C9433" s="94" t="s">
        <v>90</v>
      </c>
      <c r="D9433" s="91">
        <v>0</v>
      </c>
    </row>
    <row r="9434" spans="1:4" s="7" customFormat="1">
      <c r="A9434" s="95" t="s">
        <v>90</v>
      </c>
      <c r="B9434" s="94" t="s">
        <v>90</v>
      </c>
      <c r="C9434" s="94" t="s">
        <v>90</v>
      </c>
      <c r="D9434" s="91">
        <v>0</v>
      </c>
    </row>
    <row r="9435" spans="1:4" s="7" customFormat="1">
      <c r="A9435" s="95" t="s">
        <v>90</v>
      </c>
      <c r="B9435" s="94" t="s">
        <v>90</v>
      </c>
      <c r="C9435" s="94" t="s">
        <v>90</v>
      </c>
      <c r="D9435" s="91">
        <v>0</v>
      </c>
    </row>
    <row r="9436" spans="1:4" s="7" customFormat="1">
      <c r="A9436" s="95" t="s">
        <v>90</v>
      </c>
      <c r="B9436" s="94" t="s">
        <v>90</v>
      </c>
      <c r="C9436" s="94" t="s">
        <v>90</v>
      </c>
      <c r="D9436" s="91">
        <v>0</v>
      </c>
    </row>
    <row r="9437" spans="1:4" s="7" customFormat="1">
      <c r="A9437" s="95" t="s">
        <v>90</v>
      </c>
      <c r="B9437" s="94" t="s">
        <v>90</v>
      </c>
      <c r="C9437" s="94" t="s">
        <v>90</v>
      </c>
      <c r="D9437" s="91">
        <v>0</v>
      </c>
    </row>
    <row r="9438" spans="1:4" s="7" customFormat="1">
      <c r="A9438" s="95" t="s">
        <v>90</v>
      </c>
      <c r="B9438" s="94" t="s">
        <v>90</v>
      </c>
      <c r="C9438" s="94" t="s">
        <v>90</v>
      </c>
      <c r="D9438" s="91">
        <v>0</v>
      </c>
    </row>
    <row r="9439" spans="1:4" s="7" customFormat="1">
      <c r="A9439" s="95" t="s">
        <v>90</v>
      </c>
      <c r="B9439" s="94" t="s">
        <v>90</v>
      </c>
      <c r="C9439" s="94" t="s">
        <v>90</v>
      </c>
      <c r="D9439" s="91">
        <v>0</v>
      </c>
    </row>
    <row r="9440" spans="1:4" s="7" customFormat="1">
      <c r="A9440" s="95" t="s">
        <v>90</v>
      </c>
      <c r="B9440" s="94" t="s">
        <v>90</v>
      </c>
      <c r="C9440" s="94" t="s">
        <v>90</v>
      </c>
      <c r="D9440" s="91">
        <v>0</v>
      </c>
    </row>
    <row r="9441" spans="1:4" s="7" customFormat="1">
      <c r="A9441" s="95" t="s">
        <v>90</v>
      </c>
      <c r="B9441" s="94" t="s">
        <v>90</v>
      </c>
      <c r="C9441" s="94" t="s">
        <v>90</v>
      </c>
      <c r="D9441" s="91">
        <v>0</v>
      </c>
    </row>
    <row r="9442" spans="1:4" s="7" customFormat="1">
      <c r="A9442" s="95" t="s">
        <v>90</v>
      </c>
      <c r="B9442" s="94" t="s">
        <v>90</v>
      </c>
      <c r="C9442" s="94" t="s">
        <v>90</v>
      </c>
      <c r="D9442" s="91">
        <v>0</v>
      </c>
    </row>
    <row r="9443" spans="1:4" s="7" customFormat="1">
      <c r="A9443" s="95" t="s">
        <v>90</v>
      </c>
      <c r="B9443" s="94" t="s">
        <v>90</v>
      </c>
      <c r="C9443" s="94" t="s">
        <v>90</v>
      </c>
      <c r="D9443" s="91">
        <v>0</v>
      </c>
    </row>
    <row r="9444" spans="1:4" s="7" customFormat="1">
      <c r="A9444" s="95" t="s">
        <v>90</v>
      </c>
      <c r="B9444" s="94" t="s">
        <v>90</v>
      </c>
      <c r="C9444" s="94" t="s">
        <v>90</v>
      </c>
      <c r="D9444" s="91">
        <v>0</v>
      </c>
    </row>
    <row r="9445" spans="1:4" s="7" customFormat="1">
      <c r="A9445" s="95" t="s">
        <v>90</v>
      </c>
      <c r="B9445" s="94" t="s">
        <v>90</v>
      </c>
      <c r="C9445" s="94" t="s">
        <v>90</v>
      </c>
      <c r="D9445" s="91">
        <v>0</v>
      </c>
    </row>
    <row r="9446" spans="1:4" s="7" customFormat="1">
      <c r="A9446" s="95" t="s">
        <v>90</v>
      </c>
      <c r="B9446" s="94" t="s">
        <v>90</v>
      </c>
      <c r="C9446" s="94" t="s">
        <v>90</v>
      </c>
      <c r="D9446" s="91">
        <v>0</v>
      </c>
    </row>
    <row r="9447" spans="1:4" s="7" customFormat="1">
      <c r="A9447" s="95" t="s">
        <v>90</v>
      </c>
      <c r="B9447" s="94" t="s">
        <v>90</v>
      </c>
      <c r="C9447" s="94" t="s">
        <v>90</v>
      </c>
      <c r="D9447" s="91">
        <v>0</v>
      </c>
    </row>
    <row r="9448" spans="1:4" s="7" customFormat="1">
      <c r="A9448" s="95" t="s">
        <v>90</v>
      </c>
      <c r="B9448" s="94" t="s">
        <v>90</v>
      </c>
      <c r="C9448" s="94" t="s">
        <v>90</v>
      </c>
      <c r="D9448" s="91">
        <v>0</v>
      </c>
    </row>
    <row r="9449" spans="1:4" s="7" customFormat="1">
      <c r="A9449" s="95" t="s">
        <v>90</v>
      </c>
      <c r="B9449" s="94" t="s">
        <v>90</v>
      </c>
      <c r="C9449" s="94" t="s">
        <v>90</v>
      </c>
      <c r="D9449" s="91">
        <v>0</v>
      </c>
    </row>
    <row r="9450" spans="1:4" s="7" customFormat="1">
      <c r="A9450" s="95" t="s">
        <v>90</v>
      </c>
      <c r="B9450" s="94" t="s">
        <v>90</v>
      </c>
      <c r="C9450" s="94" t="s">
        <v>90</v>
      </c>
      <c r="D9450" s="91">
        <v>0</v>
      </c>
    </row>
    <row r="9451" spans="1:4" s="7" customFormat="1">
      <c r="A9451" s="95" t="s">
        <v>90</v>
      </c>
      <c r="B9451" s="94" t="s">
        <v>90</v>
      </c>
      <c r="C9451" s="94" t="s">
        <v>90</v>
      </c>
      <c r="D9451" s="91">
        <v>0</v>
      </c>
    </row>
    <row r="9452" spans="1:4" s="7" customFormat="1">
      <c r="A9452" s="95" t="s">
        <v>90</v>
      </c>
      <c r="B9452" s="94" t="s">
        <v>90</v>
      </c>
      <c r="C9452" s="94" t="s">
        <v>90</v>
      </c>
      <c r="D9452" s="91">
        <v>0</v>
      </c>
    </row>
    <row r="9453" spans="1:4" s="7" customFormat="1">
      <c r="A9453" s="95" t="s">
        <v>90</v>
      </c>
      <c r="B9453" s="94" t="s">
        <v>90</v>
      </c>
      <c r="C9453" s="94" t="s">
        <v>90</v>
      </c>
      <c r="D9453" s="91">
        <v>0</v>
      </c>
    </row>
    <row r="9454" spans="1:4" s="7" customFormat="1">
      <c r="A9454" s="95" t="s">
        <v>90</v>
      </c>
      <c r="B9454" s="94" t="s">
        <v>90</v>
      </c>
      <c r="C9454" s="94" t="s">
        <v>90</v>
      </c>
      <c r="D9454" s="91">
        <v>0</v>
      </c>
    </row>
    <row r="9455" spans="1:4" s="7" customFormat="1">
      <c r="A9455" s="95" t="s">
        <v>90</v>
      </c>
      <c r="B9455" s="94" t="s">
        <v>90</v>
      </c>
      <c r="C9455" s="94" t="s">
        <v>90</v>
      </c>
      <c r="D9455" s="91">
        <v>0</v>
      </c>
    </row>
    <row r="9456" spans="1:4" s="7" customFormat="1">
      <c r="A9456" s="95" t="s">
        <v>90</v>
      </c>
      <c r="B9456" s="94" t="s">
        <v>90</v>
      </c>
      <c r="C9456" s="94" t="s">
        <v>90</v>
      </c>
      <c r="D9456" s="91">
        <v>0</v>
      </c>
    </row>
    <row r="9457" spans="1:4" s="7" customFormat="1">
      <c r="A9457" s="95" t="s">
        <v>90</v>
      </c>
      <c r="B9457" s="94" t="s">
        <v>90</v>
      </c>
      <c r="C9457" s="94" t="s">
        <v>90</v>
      </c>
      <c r="D9457" s="91">
        <v>0</v>
      </c>
    </row>
    <row r="9458" spans="1:4" s="7" customFormat="1">
      <c r="A9458" s="95" t="s">
        <v>90</v>
      </c>
      <c r="B9458" s="94" t="s">
        <v>90</v>
      </c>
      <c r="C9458" s="94" t="s">
        <v>90</v>
      </c>
      <c r="D9458" s="91">
        <v>0</v>
      </c>
    </row>
    <row r="9459" spans="1:4" s="7" customFormat="1">
      <c r="A9459" s="95" t="s">
        <v>90</v>
      </c>
      <c r="B9459" s="94" t="s">
        <v>90</v>
      </c>
      <c r="C9459" s="94" t="s">
        <v>90</v>
      </c>
      <c r="D9459" s="91">
        <v>0</v>
      </c>
    </row>
    <row r="9460" spans="1:4" s="7" customFormat="1">
      <c r="A9460" s="95" t="s">
        <v>90</v>
      </c>
      <c r="B9460" s="94" t="s">
        <v>90</v>
      </c>
      <c r="C9460" s="94" t="s">
        <v>90</v>
      </c>
      <c r="D9460" s="91">
        <v>0</v>
      </c>
    </row>
    <row r="9461" spans="1:4" s="7" customFormat="1">
      <c r="A9461" s="95" t="s">
        <v>90</v>
      </c>
      <c r="B9461" s="94" t="s">
        <v>90</v>
      </c>
      <c r="C9461" s="94" t="s">
        <v>90</v>
      </c>
      <c r="D9461" s="91">
        <v>0</v>
      </c>
    </row>
    <row r="9462" spans="1:4" s="7" customFormat="1">
      <c r="A9462" s="95" t="s">
        <v>90</v>
      </c>
      <c r="B9462" s="94" t="s">
        <v>90</v>
      </c>
      <c r="C9462" s="94" t="s">
        <v>90</v>
      </c>
      <c r="D9462" s="91">
        <v>0</v>
      </c>
    </row>
    <row r="9463" spans="1:4" s="7" customFormat="1">
      <c r="A9463" s="95" t="s">
        <v>90</v>
      </c>
      <c r="B9463" s="94" t="s">
        <v>90</v>
      </c>
      <c r="C9463" s="94" t="s">
        <v>90</v>
      </c>
      <c r="D9463" s="91">
        <v>0</v>
      </c>
    </row>
    <row r="9464" spans="1:4" s="7" customFormat="1">
      <c r="A9464" s="95" t="s">
        <v>90</v>
      </c>
      <c r="B9464" s="94" t="s">
        <v>90</v>
      </c>
      <c r="C9464" s="94" t="s">
        <v>90</v>
      </c>
      <c r="D9464" s="91">
        <v>0</v>
      </c>
    </row>
    <row r="9465" spans="1:4" s="7" customFormat="1">
      <c r="A9465" s="95" t="s">
        <v>90</v>
      </c>
      <c r="B9465" s="94" t="s">
        <v>90</v>
      </c>
      <c r="C9465" s="94" t="s">
        <v>90</v>
      </c>
      <c r="D9465" s="91">
        <v>0</v>
      </c>
    </row>
    <row r="9466" spans="1:4" s="7" customFormat="1">
      <c r="A9466" s="95" t="s">
        <v>90</v>
      </c>
      <c r="B9466" s="94" t="s">
        <v>90</v>
      </c>
      <c r="C9466" s="94" t="s">
        <v>90</v>
      </c>
      <c r="D9466" s="91">
        <v>0</v>
      </c>
    </row>
    <row r="9467" spans="1:4" s="7" customFormat="1">
      <c r="A9467" s="95" t="s">
        <v>90</v>
      </c>
      <c r="B9467" s="94" t="s">
        <v>90</v>
      </c>
      <c r="C9467" s="94" t="s">
        <v>90</v>
      </c>
      <c r="D9467" s="91">
        <v>0</v>
      </c>
    </row>
    <row r="9468" spans="1:4" s="7" customFormat="1">
      <c r="A9468" s="95" t="s">
        <v>90</v>
      </c>
      <c r="B9468" s="94" t="s">
        <v>90</v>
      </c>
      <c r="C9468" s="94" t="s">
        <v>90</v>
      </c>
      <c r="D9468" s="91">
        <v>0</v>
      </c>
    </row>
    <row r="9469" spans="1:4" s="7" customFormat="1">
      <c r="A9469" s="95" t="s">
        <v>90</v>
      </c>
      <c r="B9469" s="94" t="s">
        <v>90</v>
      </c>
      <c r="C9469" s="94" t="s">
        <v>90</v>
      </c>
      <c r="D9469" s="91">
        <v>0</v>
      </c>
    </row>
    <row r="9470" spans="1:4" s="7" customFormat="1">
      <c r="A9470" s="95" t="s">
        <v>90</v>
      </c>
      <c r="B9470" s="94" t="s">
        <v>90</v>
      </c>
      <c r="C9470" s="94" t="s">
        <v>90</v>
      </c>
      <c r="D9470" s="91">
        <v>0</v>
      </c>
    </row>
    <row r="9471" spans="1:4" s="7" customFormat="1">
      <c r="A9471" s="95" t="s">
        <v>90</v>
      </c>
      <c r="B9471" s="94" t="s">
        <v>90</v>
      </c>
      <c r="C9471" s="94" t="s">
        <v>90</v>
      </c>
      <c r="D9471" s="91">
        <v>0</v>
      </c>
    </row>
    <row r="9472" spans="1:4" s="7" customFormat="1">
      <c r="A9472" s="95" t="s">
        <v>90</v>
      </c>
      <c r="B9472" s="94" t="s">
        <v>90</v>
      </c>
      <c r="C9472" s="94" t="s">
        <v>90</v>
      </c>
      <c r="D9472" s="91">
        <v>0</v>
      </c>
    </row>
    <row r="9473" spans="1:4" s="7" customFormat="1">
      <c r="A9473" s="95" t="s">
        <v>90</v>
      </c>
      <c r="B9473" s="94" t="s">
        <v>90</v>
      </c>
      <c r="C9473" s="94" t="s">
        <v>90</v>
      </c>
      <c r="D9473" s="91">
        <v>0</v>
      </c>
    </row>
    <row r="9474" spans="1:4" s="7" customFormat="1">
      <c r="A9474" s="95" t="s">
        <v>90</v>
      </c>
      <c r="B9474" s="94" t="s">
        <v>90</v>
      </c>
      <c r="C9474" s="94" t="s">
        <v>90</v>
      </c>
      <c r="D9474" s="91">
        <v>0</v>
      </c>
    </row>
    <row r="9475" spans="1:4" s="7" customFormat="1">
      <c r="A9475" s="95" t="s">
        <v>90</v>
      </c>
      <c r="B9475" s="94" t="s">
        <v>90</v>
      </c>
      <c r="C9475" s="94" t="s">
        <v>90</v>
      </c>
      <c r="D9475" s="91">
        <v>0</v>
      </c>
    </row>
    <row r="9476" spans="1:4" s="7" customFormat="1">
      <c r="A9476" s="95" t="s">
        <v>90</v>
      </c>
      <c r="B9476" s="94" t="s">
        <v>90</v>
      </c>
      <c r="C9476" s="94" t="s">
        <v>90</v>
      </c>
      <c r="D9476" s="91">
        <v>0</v>
      </c>
    </row>
    <row r="9477" spans="1:4" s="7" customFormat="1">
      <c r="A9477" s="95" t="s">
        <v>90</v>
      </c>
      <c r="B9477" s="94" t="s">
        <v>90</v>
      </c>
      <c r="C9477" s="94" t="s">
        <v>90</v>
      </c>
      <c r="D9477" s="91">
        <v>0</v>
      </c>
    </row>
    <row r="9478" spans="1:4" s="7" customFormat="1">
      <c r="A9478" s="95" t="s">
        <v>90</v>
      </c>
      <c r="B9478" s="94" t="s">
        <v>90</v>
      </c>
      <c r="C9478" s="94" t="s">
        <v>90</v>
      </c>
      <c r="D9478" s="91">
        <v>0</v>
      </c>
    </row>
    <row r="9479" spans="1:4" s="7" customFormat="1">
      <c r="A9479" s="95" t="s">
        <v>90</v>
      </c>
      <c r="B9479" s="94" t="s">
        <v>90</v>
      </c>
      <c r="C9479" s="94" t="s">
        <v>90</v>
      </c>
      <c r="D9479" s="91">
        <v>0</v>
      </c>
    </row>
    <row r="9480" spans="1:4" s="7" customFormat="1">
      <c r="A9480" s="95" t="s">
        <v>90</v>
      </c>
      <c r="B9480" s="94" t="s">
        <v>90</v>
      </c>
      <c r="C9480" s="94" t="s">
        <v>90</v>
      </c>
      <c r="D9480" s="91">
        <v>0</v>
      </c>
    </row>
    <row r="9481" spans="1:4" s="7" customFormat="1">
      <c r="A9481" s="95" t="s">
        <v>90</v>
      </c>
      <c r="B9481" s="94" t="s">
        <v>90</v>
      </c>
      <c r="C9481" s="94" t="s">
        <v>90</v>
      </c>
      <c r="D9481" s="91">
        <v>0</v>
      </c>
    </row>
    <row r="9482" spans="1:4" s="7" customFormat="1">
      <c r="A9482" s="95" t="s">
        <v>90</v>
      </c>
      <c r="B9482" s="94" t="s">
        <v>90</v>
      </c>
      <c r="C9482" s="94" t="s">
        <v>90</v>
      </c>
      <c r="D9482" s="91">
        <v>0</v>
      </c>
    </row>
    <row r="9483" spans="1:4" s="7" customFormat="1">
      <c r="A9483" s="95" t="s">
        <v>90</v>
      </c>
      <c r="B9483" s="94" t="s">
        <v>90</v>
      </c>
      <c r="C9483" s="94" t="s">
        <v>90</v>
      </c>
      <c r="D9483" s="91">
        <v>0</v>
      </c>
    </row>
    <row r="9484" spans="1:4" s="7" customFormat="1">
      <c r="A9484" s="95" t="s">
        <v>90</v>
      </c>
      <c r="B9484" s="94" t="s">
        <v>90</v>
      </c>
      <c r="C9484" s="94" t="s">
        <v>90</v>
      </c>
      <c r="D9484" s="91">
        <v>0</v>
      </c>
    </row>
    <row r="9485" spans="1:4" s="7" customFormat="1">
      <c r="A9485" s="95" t="s">
        <v>90</v>
      </c>
      <c r="B9485" s="94" t="s">
        <v>90</v>
      </c>
      <c r="C9485" s="94" t="s">
        <v>90</v>
      </c>
      <c r="D9485" s="91">
        <v>0</v>
      </c>
    </row>
    <row r="9486" spans="1:4" s="7" customFormat="1">
      <c r="A9486" s="95" t="s">
        <v>90</v>
      </c>
      <c r="B9486" s="94" t="s">
        <v>90</v>
      </c>
      <c r="C9486" s="94" t="s">
        <v>90</v>
      </c>
      <c r="D9486" s="91">
        <v>0</v>
      </c>
    </row>
    <row r="9487" spans="1:4" s="7" customFormat="1">
      <c r="A9487" s="95" t="s">
        <v>90</v>
      </c>
      <c r="B9487" s="94" t="s">
        <v>90</v>
      </c>
      <c r="C9487" s="94" t="s">
        <v>90</v>
      </c>
      <c r="D9487" s="91">
        <v>0</v>
      </c>
    </row>
    <row r="9488" spans="1:4" s="7" customFormat="1">
      <c r="A9488" s="95" t="s">
        <v>90</v>
      </c>
      <c r="B9488" s="94" t="s">
        <v>90</v>
      </c>
      <c r="C9488" s="94" t="s">
        <v>90</v>
      </c>
      <c r="D9488" s="91">
        <v>0</v>
      </c>
    </row>
    <row r="9489" spans="1:4" s="7" customFormat="1">
      <c r="A9489" s="95" t="s">
        <v>90</v>
      </c>
      <c r="B9489" s="94" t="s">
        <v>90</v>
      </c>
      <c r="C9489" s="94" t="s">
        <v>90</v>
      </c>
      <c r="D9489" s="91">
        <v>0</v>
      </c>
    </row>
    <row r="9490" spans="1:4" s="7" customFormat="1">
      <c r="A9490" s="95" t="s">
        <v>90</v>
      </c>
      <c r="B9490" s="94" t="s">
        <v>90</v>
      </c>
      <c r="C9490" s="94" t="s">
        <v>90</v>
      </c>
      <c r="D9490" s="91">
        <v>0</v>
      </c>
    </row>
    <row r="9491" spans="1:4" s="7" customFormat="1">
      <c r="A9491" s="95" t="s">
        <v>90</v>
      </c>
      <c r="B9491" s="94" t="s">
        <v>90</v>
      </c>
      <c r="C9491" s="94" t="s">
        <v>90</v>
      </c>
      <c r="D9491" s="91">
        <v>0</v>
      </c>
    </row>
    <row r="9492" spans="1:4" s="7" customFormat="1">
      <c r="A9492" s="95" t="s">
        <v>90</v>
      </c>
      <c r="B9492" s="94" t="s">
        <v>90</v>
      </c>
      <c r="C9492" s="94" t="s">
        <v>90</v>
      </c>
      <c r="D9492" s="91">
        <v>0</v>
      </c>
    </row>
    <row r="9493" spans="1:4" s="7" customFormat="1">
      <c r="A9493" s="95" t="s">
        <v>90</v>
      </c>
      <c r="B9493" s="94" t="s">
        <v>90</v>
      </c>
      <c r="C9493" s="94" t="s">
        <v>90</v>
      </c>
      <c r="D9493" s="91">
        <v>0</v>
      </c>
    </row>
    <row r="9494" spans="1:4" s="7" customFormat="1">
      <c r="A9494" s="95" t="s">
        <v>90</v>
      </c>
      <c r="B9494" s="94" t="s">
        <v>90</v>
      </c>
      <c r="C9494" s="94" t="s">
        <v>90</v>
      </c>
      <c r="D9494" s="91">
        <v>0</v>
      </c>
    </row>
    <row r="9495" spans="1:4" s="7" customFormat="1">
      <c r="A9495" s="95" t="s">
        <v>90</v>
      </c>
      <c r="B9495" s="94" t="s">
        <v>90</v>
      </c>
      <c r="C9495" s="94" t="s">
        <v>90</v>
      </c>
      <c r="D9495" s="91">
        <v>0</v>
      </c>
    </row>
    <row r="9496" spans="1:4" s="7" customFormat="1">
      <c r="A9496" s="95" t="s">
        <v>90</v>
      </c>
      <c r="B9496" s="94" t="s">
        <v>90</v>
      </c>
      <c r="C9496" s="94" t="s">
        <v>90</v>
      </c>
      <c r="D9496" s="91">
        <v>0</v>
      </c>
    </row>
    <row r="9497" spans="1:4" s="7" customFormat="1">
      <c r="A9497" s="95" t="s">
        <v>90</v>
      </c>
      <c r="B9497" s="94" t="s">
        <v>90</v>
      </c>
      <c r="C9497" s="94" t="s">
        <v>90</v>
      </c>
      <c r="D9497" s="91">
        <v>0</v>
      </c>
    </row>
    <row r="9498" spans="1:4" s="7" customFormat="1">
      <c r="A9498" s="95" t="s">
        <v>90</v>
      </c>
      <c r="B9498" s="94" t="s">
        <v>90</v>
      </c>
      <c r="C9498" s="94" t="s">
        <v>90</v>
      </c>
      <c r="D9498" s="91">
        <v>0</v>
      </c>
    </row>
    <row r="9499" spans="1:4" s="7" customFormat="1">
      <c r="A9499" s="95" t="s">
        <v>90</v>
      </c>
      <c r="B9499" s="94" t="s">
        <v>90</v>
      </c>
      <c r="C9499" s="94" t="s">
        <v>90</v>
      </c>
      <c r="D9499" s="91">
        <v>0</v>
      </c>
    </row>
    <row r="9500" spans="1:4" s="7" customFormat="1">
      <c r="A9500" s="95" t="s">
        <v>90</v>
      </c>
      <c r="B9500" s="94" t="s">
        <v>90</v>
      </c>
      <c r="C9500" s="94" t="s">
        <v>90</v>
      </c>
      <c r="D9500" s="91">
        <v>0</v>
      </c>
    </row>
    <row r="9501" spans="1:4" s="7" customFormat="1">
      <c r="A9501" s="95" t="s">
        <v>90</v>
      </c>
      <c r="B9501" s="94" t="s">
        <v>90</v>
      </c>
      <c r="C9501" s="94" t="s">
        <v>90</v>
      </c>
      <c r="D9501" s="91">
        <v>0</v>
      </c>
    </row>
    <row r="9502" spans="1:4" s="7" customFormat="1">
      <c r="A9502" s="95" t="s">
        <v>90</v>
      </c>
      <c r="B9502" s="94" t="s">
        <v>90</v>
      </c>
      <c r="C9502" s="94" t="s">
        <v>90</v>
      </c>
      <c r="D9502" s="91">
        <v>0</v>
      </c>
    </row>
    <row r="9503" spans="1:4" s="7" customFormat="1">
      <c r="A9503" s="95" t="s">
        <v>90</v>
      </c>
      <c r="B9503" s="94" t="s">
        <v>90</v>
      </c>
      <c r="C9503" s="94" t="s">
        <v>90</v>
      </c>
      <c r="D9503" s="91">
        <v>0</v>
      </c>
    </row>
    <row r="9504" spans="1:4" s="7" customFormat="1">
      <c r="A9504" s="95" t="s">
        <v>90</v>
      </c>
      <c r="B9504" s="94" t="s">
        <v>90</v>
      </c>
      <c r="C9504" s="94" t="s">
        <v>90</v>
      </c>
      <c r="D9504" s="91">
        <v>0</v>
      </c>
    </row>
    <row r="9505" spans="1:4" s="7" customFormat="1">
      <c r="A9505" s="95" t="s">
        <v>90</v>
      </c>
      <c r="B9505" s="94" t="s">
        <v>90</v>
      </c>
      <c r="C9505" s="94" t="s">
        <v>90</v>
      </c>
      <c r="D9505" s="91">
        <v>0</v>
      </c>
    </row>
    <row r="9506" spans="1:4" s="7" customFormat="1">
      <c r="A9506" s="95" t="s">
        <v>90</v>
      </c>
      <c r="B9506" s="94" t="s">
        <v>90</v>
      </c>
      <c r="C9506" s="94" t="s">
        <v>90</v>
      </c>
      <c r="D9506" s="91">
        <v>0</v>
      </c>
    </row>
    <row r="9507" spans="1:4" s="7" customFormat="1">
      <c r="A9507" s="95" t="s">
        <v>90</v>
      </c>
      <c r="B9507" s="94" t="s">
        <v>90</v>
      </c>
      <c r="C9507" s="94" t="s">
        <v>90</v>
      </c>
      <c r="D9507" s="91">
        <v>0</v>
      </c>
    </row>
    <row r="9508" spans="1:4" s="7" customFormat="1">
      <c r="A9508" s="95" t="s">
        <v>90</v>
      </c>
      <c r="B9508" s="94" t="s">
        <v>90</v>
      </c>
      <c r="C9508" s="94" t="s">
        <v>90</v>
      </c>
      <c r="D9508" s="91">
        <v>0</v>
      </c>
    </row>
    <row r="9509" spans="1:4" s="7" customFormat="1">
      <c r="A9509" s="95" t="s">
        <v>90</v>
      </c>
      <c r="B9509" s="94" t="s">
        <v>90</v>
      </c>
      <c r="C9509" s="94" t="s">
        <v>90</v>
      </c>
      <c r="D9509" s="91">
        <v>0</v>
      </c>
    </row>
    <row r="9510" spans="1:4" s="7" customFormat="1">
      <c r="A9510" s="95" t="s">
        <v>90</v>
      </c>
      <c r="B9510" s="94" t="s">
        <v>90</v>
      </c>
      <c r="C9510" s="94" t="s">
        <v>90</v>
      </c>
      <c r="D9510" s="91">
        <v>0</v>
      </c>
    </row>
    <row r="9511" spans="1:4" s="7" customFormat="1">
      <c r="A9511" s="95" t="s">
        <v>90</v>
      </c>
      <c r="B9511" s="94" t="s">
        <v>90</v>
      </c>
      <c r="C9511" s="94" t="s">
        <v>90</v>
      </c>
      <c r="D9511" s="91">
        <v>0</v>
      </c>
    </row>
    <row r="9512" spans="1:4" s="7" customFormat="1">
      <c r="A9512" s="95" t="s">
        <v>90</v>
      </c>
      <c r="B9512" s="94" t="s">
        <v>90</v>
      </c>
      <c r="C9512" s="94" t="s">
        <v>90</v>
      </c>
      <c r="D9512" s="91">
        <v>0</v>
      </c>
    </row>
    <row r="9513" spans="1:4" s="7" customFormat="1">
      <c r="A9513" s="95" t="s">
        <v>90</v>
      </c>
      <c r="B9513" s="94" t="s">
        <v>90</v>
      </c>
      <c r="C9513" s="94" t="s">
        <v>90</v>
      </c>
      <c r="D9513" s="91">
        <v>0</v>
      </c>
    </row>
    <row r="9514" spans="1:4" s="7" customFormat="1">
      <c r="A9514" s="95" t="s">
        <v>90</v>
      </c>
      <c r="B9514" s="94" t="s">
        <v>90</v>
      </c>
      <c r="C9514" s="94" t="s">
        <v>90</v>
      </c>
      <c r="D9514" s="91">
        <v>0</v>
      </c>
    </row>
    <row r="9515" spans="1:4" s="7" customFormat="1">
      <c r="A9515" s="95" t="s">
        <v>90</v>
      </c>
      <c r="B9515" s="94" t="s">
        <v>90</v>
      </c>
      <c r="C9515" s="94" t="s">
        <v>90</v>
      </c>
      <c r="D9515" s="91">
        <v>0</v>
      </c>
    </row>
    <row r="9516" spans="1:4" s="7" customFormat="1">
      <c r="A9516" s="95" t="s">
        <v>90</v>
      </c>
      <c r="B9516" s="94" t="s">
        <v>90</v>
      </c>
      <c r="C9516" s="94" t="s">
        <v>90</v>
      </c>
      <c r="D9516" s="91">
        <v>0</v>
      </c>
    </row>
    <row r="9517" spans="1:4" s="7" customFormat="1">
      <c r="A9517" s="95" t="s">
        <v>90</v>
      </c>
      <c r="B9517" s="94" t="s">
        <v>90</v>
      </c>
      <c r="C9517" s="94" t="s">
        <v>90</v>
      </c>
      <c r="D9517" s="91">
        <v>0</v>
      </c>
    </row>
    <row r="9518" spans="1:4" s="7" customFormat="1">
      <c r="A9518" s="95" t="s">
        <v>90</v>
      </c>
      <c r="B9518" s="94" t="s">
        <v>90</v>
      </c>
      <c r="C9518" s="94" t="s">
        <v>90</v>
      </c>
      <c r="D9518" s="91">
        <v>0</v>
      </c>
    </row>
    <row r="9519" spans="1:4" s="7" customFormat="1">
      <c r="A9519" s="95" t="s">
        <v>90</v>
      </c>
      <c r="B9519" s="94" t="s">
        <v>90</v>
      </c>
      <c r="C9519" s="94" t="s">
        <v>90</v>
      </c>
      <c r="D9519" s="91">
        <v>0</v>
      </c>
    </row>
    <row r="9520" spans="1:4" s="7" customFormat="1">
      <c r="A9520" s="95" t="s">
        <v>90</v>
      </c>
      <c r="B9520" s="94" t="s">
        <v>90</v>
      </c>
      <c r="C9520" s="94" t="s">
        <v>90</v>
      </c>
      <c r="D9520" s="91">
        <v>0</v>
      </c>
    </row>
    <row r="9521" spans="1:4" s="7" customFormat="1">
      <c r="A9521" s="95" t="s">
        <v>90</v>
      </c>
      <c r="B9521" s="94" t="s">
        <v>90</v>
      </c>
      <c r="C9521" s="94" t="s">
        <v>90</v>
      </c>
      <c r="D9521" s="91">
        <v>0</v>
      </c>
    </row>
    <row r="9522" spans="1:4" s="7" customFormat="1">
      <c r="A9522" s="95" t="s">
        <v>90</v>
      </c>
      <c r="B9522" s="94" t="s">
        <v>90</v>
      </c>
      <c r="C9522" s="94" t="s">
        <v>90</v>
      </c>
      <c r="D9522" s="91">
        <v>0</v>
      </c>
    </row>
    <row r="9523" spans="1:4" s="7" customFormat="1">
      <c r="A9523" s="95" t="s">
        <v>90</v>
      </c>
      <c r="B9523" s="94" t="s">
        <v>90</v>
      </c>
      <c r="C9523" s="94" t="s">
        <v>90</v>
      </c>
      <c r="D9523" s="91">
        <v>0</v>
      </c>
    </row>
    <row r="9524" spans="1:4" s="7" customFormat="1">
      <c r="A9524" s="95" t="s">
        <v>90</v>
      </c>
      <c r="B9524" s="94" t="s">
        <v>90</v>
      </c>
      <c r="C9524" s="94" t="s">
        <v>90</v>
      </c>
      <c r="D9524" s="91">
        <v>0</v>
      </c>
    </row>
    <row r="9525" spans="1:4" s="7" customFormat="1">
      <c r="A9525" s="95" t="s">
        <v>90</v>
      </c>
      <c r="B9525" s="94" t="s">
        <v>90</v>
      </c>
      <c r="C9525" s="94" t="s">
        <v>90</v>
      </c>
      <c r="D9525" s="91">
        <v>0</v>
      </c>
    </row>
    <row r="9526" spans="1:4" s="7" customFormat="1">
      <c r="A9526" s="95" t="s">
        <v>90</v>
      </c>
      <c r="B9526" s="94" t="s">
        <v>90</v>
      </c>
      <c r="C9526" s="94" t="s">
        <v>90</v>
      </c>
      <c r="D9526" s="91">
        <v>0</v>
      </c>
    </row>
    <row r="9527" spans="1:4" s="7" customFormat="1">
      <c r="A9527" s="95" t="s">
        <v>90</v>
      </c>
      <c r="B9527" s="94" t="s">
        <v>90</v>
      </c>
      <c r="C9527" s="94" t="s">
        <v>90</v>
      </c>
      <c r="D9527" s="91">
        <v>0</v>
      </c>
    </row>
    <row r="9528" spans="1:4" s="7" customFormat="1">
      <c r="A9528" s="95" t="s">
        <v>90</v>
      </c>
      <c r="B9528" s="94" t="s">
        <v>90</v>
      </c>
      <c r="C9528" s="94" t="s">
        <v>90</v>
      </c>
      <c r="D9528" s="91">
        <v>0</v>
      </c>
    </row>
    <row r="9529" spans="1:4" s="7" customFormat="1">
      <c r="A9529" s="95" t="s">
        <v>90</v>
      </c>
      <c r="B9529" s="94" t="s">
        <v>90</v>
      </c>
      <c r="C9529" s="94" t="s">
        <v>90</v>
      </c>
      <c r="D9529" s="91">
        <v>0</v>
      </c>
    </row>
    <row r="9530" spans="1:4" s="7" customFormat="1">
      <c r="A9530" s="95" t="s">
        <v>90</v>
      </c>
      <c r="B9530" s="94" t="s">
        <v>90</v>
      </c>
      <c r="C9530" s="94" t="s">
        <v>90</v>
      </c>
      <c r="D9530" s="91">
        <v>0</v>
      </c>
    </row>
    <row r="9531" spans="1:4" s="7" customFormat="1">
      <c r="A9531" s="95" t="s">
        <v>90</v>
      </c>
      <c r="B9531" s="94" t="s">
        <v>90</v>
      </c>
      <c r="C9531" s="94" t="s">
        <v>90</v>
      </c>
      <c r="D9531" s="91">
        <v>0</v>
      </c>
    </row>
    <row r="9532" spans="1:4" s="7" customFormat="1">
      <c r="A9532" s="95" t="s">
        <v>90</v>
      </c>
      <c r="B9532" s="94" t="s">
        <v>90</v>
      </c>
      <c r="C9532" s="94" t="s">
        <v>90</v>
      </c>
      <c r="D9532" s="91">
        <v>0</v>
      </c>
    </row>
    <row r="9533" spans="1:4" s="7" customFormat="1">
      <c r="A9533" s="95" t="s">
        <v>90</v>
      </c>
      <c r="B9533" s="94" t="s">
        <v>90</v>
      </c>
      <c r="C9533" s="94" t="s">
        <v>90</v>
      </c>
      <c r="D9533" s="91">
        <v>0</v>
      </c>
    </row>
    <row r="9534" spans="1:4" s="7" customFormat="1">
      <c r="A9534" s="95" t="s">
        <v>90</v>
      </c>
      <c r="B9534" s="94" t="s">
        <v>90</v>
      </c>
      <c r="C9534" s="94" t="s">
        <v>90</v>
      </c>
      <c r="D9534" s="91">
        <v>0</v>
      </c>
    </row>
    <row r="9535" spans="1:4" s="7" customFormat="1">
      <c r="A9535" s="95" t="s">
        <v>90</v>
      </c>
      <c r="B9535" s="94" t="s">
        <v>90</v>
      </c>
      <c r="C9535" s="94" t="s">
        <v>90</v>
      </c>
      <c r="D9535" s="91">
        <v>0</v>
      </c>
    </row>
    <row r="9536" spans="1:4" s="7" customFormat="1">
      <c r="A9536" s="95" t="s">
        <v>90</v>
      </c>
      <c r="B9536" s="94" t="s">
        <v>90</v>
      </c>
      <c r="C9536" s="94" t="s">
        <v>90</v>
      </c>
      <c r="D9536" s="91">
        <v>0</v>
      </c>
    </row>
    <row r="9537" spans="1:4" s="7" customFormat="1">
      <c r="A9537" s="95" t="s">
        <v>90</v>
      </c>
      <c r="B9537" s="94" t="s">
        <v>90</v>
      </c>
      <c r="C9537" s="94" t="s">
        <v>90</v>
      </c>
      <c r="D9537" s="91">
        <v>0</v>
      </c>
    </row>
    <row r="9538" spans="1:4" s="7" customFormat="1">
      <c r="A9538" s="95" t="s">
        <v>90</v>
      </c>
      <c r="B9538" s="94" t="s">
        <v>90</v>
      </c>
      <c r="C9538" s="94" t="s">
        <v>90</v>
      </c>
      <c r="D9538" s="91">
        <v>0</v>
      </c>
    </row>
    <row r="9539" spans="1:4" s="7" customFormat="1">
      <c r="A9539" s="95" t="s">
        <v>90</v>
      </c>
      <c r="B9539" s="94" t="s">
        <v>90</v>
      </c>
      <c r="C9539" s="94" t="s">
        <v>90</v>
      </c>
      <c r="D9539" s="91">
        <v>0</v>
      </c>
    </row>
    <row r="9540" spans="1:4" s="7" customFormat="1">
      <c r="A9540" s="95" t="s">
        <v>90</v>
      </c>
      <c r="B9540" s="94" t="s">
        <v>90</v>
      </c>
      <c r="C9540" s="94" t="s">
        <v>90</v>
      </c>
      <c r="D9540" s="91">
        <v>0</v>
      </c>
    </row>
    <row r="9541" spans="1:4" s="7" customFormat="1">
      <c r="A9541" s="95" t="s">
        <v>90</v>
      </c>
      <c r="B9541" s="94" t="s">
        <v>90</v>
      </c>
      <c r="C9541" s="94" t="s">
        <v>90</v>
      </c>
      <c r="D9541" s="91">
        <v>0</v>
      </c>
    </row>
    <row r="9542" spans="1:4" s="7" customFormat="1">
      <c r="A9542" s="95" t="s">
        <v>90</v>
      </c>
      <c r="B9542" s="94" t="s">
        <v>90</v>
      </c>
      <c r="C9542" s="94" t="s">
        <v>90</v>
      </c>
      <c r="D9542" s="91">
        <v>0</v>
      </c>
    </row>
    <row r="9543" spans="1:4" s="7" customFormat="1">
      <c r="A9543" s="95" t="s">
        <v>90</v>
      </c>
      <c r="B9543" s="94" t="s">
        <v>90</v>
      </c>
      <c r="C9543" s="94" t="s">
        <v>90</v>
      </c>
      <c r="D9543" s="91">
        <v>0</v>
      </c>
    </row>
    <row r="9544" spans="1:4" s="7" customFormat="1">
      <c r="A9544" s="95" t="s">
        <v>90</v>
      </c>
      <c r="B9544" s="94" t="s">
        <v>90</v>
      </c>
      <c r="C9544" s="94" t="s">
        <v>90</v>
      </c>
      <c r="D9544" s="91">
        <v>0</v>
      </c>
    </row>
    <row r="9545" spans="1:4" s="7" customFormat="1">
      <c r="A9545" s="95" t="s">
        <v>90</v>
      </c>
      <c r="B9545" s="94" t="s">
        <v>90</v>
      </c>
      <c r="C9545" s="94" t="s">
        <v>90</v>
      </c>
      <c r="D9545" s="91">
        <v>0</v>
      </c>
    </row>
    <row r="9546" spans="1:4" s="7" customFormat="1">
      <c r="A9546" s="95" t="s">
        <v>90</v>
      </c>
      <c r="B9546" s="94" t="s">
        <v>90</v>
      </c>
      <c r="C9546" s="94" t="s">
        <v>90</v>
      </c>
      <c r="D9546" s="91">
        <v>0</v>
      </c>
    </row>
    <row r="9547" spans="1:4" s="7" customFormat="1">
      <c r="A9547" s="95" t="s">
        <v>90</v>
      </c>
      <c r="B9547" s="94" t="s">
        <v>90</v>
      </c>
      <c r="C9547" s="94" t="s">
        <v>90</v>
      </c>
      <c r="D9547" s="91">
        <v>0</v>
      </c>
    </row>
    <row r="9548" spans="1:4" s="7" customFormat="1">
      <c r="A9548" s="95" t="s">
        <v>90</v>
      </c>
      <c r="B9548" s="94" t="s">
        <v>90</v>
      </c>
      <c r="C9548" s="94" t="s">
        <v>90</v>
      </c>
      <c r="D9548" s="91">
        <v>0</v>
      </c>
    </row>
    <row r="9549" spans="1:4" s="7" customFormat="1">
      <c r="A9549" s="95" t="s">
        <v>90</v>
      </c>
      <c r="B9549" s="94" t="s">
        <v>90</v>
      </c>
      <c r="C9549" s="94" t="s">
        <v>90</v>
      </c>
      <c r="D9549" s="91">
        <v>0</v>
      </c>
    </row>
    <row r="9550" spans="1:4" s="7" customFormat="1">
      <c r="A9550" s="95" t="s">
        <v>90</v>
      </c>
      <c r="B9550" s="94" t="s">
        <v>90</v>
      </c>
      <c r="C9550" s="94" t="s">
        <v>90</v>
      </c>
      <c r="D9550" s="91">
        <v>0</v>
      </c>
    </row>
    <row r="9551" spans="1:4" s="7" customFormat="1">
      <c r="A9551" s="95" t="s">
        <v>90</v>
      </c>
      <c r="B9551" s="94" t="s">
        <v>90</v>
      </c>
      <c r="C9551" s="94" t="s">
        <v>90</v>
      </c>
      <c r="D9551" s="91">
        <v>0</v>
      </c>
    </row>
    <row r="9552" spans="1:4" s="7" customFormat="1">
      <c r="A9552" s="95" t="s">
        <v>90</v>
      </c>
      <c r="B9552" s="94" t="s">
        <v>90</v>
      </c>
      <c r="C9552" s="94" t="s">
        <v>90</v>
      </c>
      <c r="D9552" s="91">
        <v>0</v>
      </c>
    </row>
    <row r="9553" spans="1:4" s="7" customFormat="1">
      <c r="A9553" s="95" t="s">
        <v>90</v>
      </c>
      <c r="B9553" s="94" t="s">
        <v>90</v>
      </c>
      <c r="C9553" s="94" t="s">
        <v>90</v>
      </c>
      <c r="D9553" s="91">
        <v>0</v>
      </c>
    </row>
    <row r="9554" spans="1:4" s="7" customFormat="1">
      <c r="A9554" s="95" t="s">
        <v>90</v>
      </c>
      <c r="B9554" s="94" t="s">
        <v>90</v>
      </c>
      <c r="C9554" s="94" t="s">
        <v>90</v>
      </c>
      <c r="D9554" s="91">
        <v>0</v>
      </c>
    </row>
    <row r="9555" spans="1:4" s="7" customFormat="1">
      <c r="A9555" s="95" t="s">
        <v>90</v>
      </c>
      <c r="B9555" s="94" t="s">
        <v>90</v>
      </c>
      <c r="C9555" s="94" t="s">
        <v>90</v>
      </c>
      <c r="D9555" s="91">
        <v>0</v>
      </c>
    </row>
    <row r="9556" spans="1:4" s="7" customFormat="1">
      <c r="A9556" s="95" t="s">
        <v>90</v>
      </c>
      <c r="B9556" s="94" t="s">
        <v>90</v>
      </c>
      <c r="C9556" s="94" t="s">
        <v>90</v>
      </c>
      <c r="D9556" s="91">
        <v>0</v>
      </c>
    </row>
    <row r="9557" spans="1:4" s="7" customFormat="1">
      <c r="A9557" s="95" t="s">
        <v>90</v>
      </c>
      <c r="B9557" s="94" t="s">
        <v>90</v>
      </c>
      <c r="C9557" s="94" t="s">
        <v>90</v>
      </c>
      <c r="D9557" s="91">
        <v>0</v>
      </c>
    </row>
    <row r="9558" spans="1:4" s="7" customFormat="1">
      <c r="A9558" s="95" t="s">
        <v>90</v>
      </c>
      <c r="B9558" s="94" t="s">
        <v>90</v>
      </c>
      <c r="C9558" s="94" t="s">
        <v>90</v>
      </c>
      <c r="D9558" s="91">
        <v>0</v>
      </c>
    </row>
    <row r="9559" spans="1:4" s="7" customFormat="1">
      <c r="A9559" s="95" t="s">
        <v>90</v>
      </c>
      <c r="B9559" s="94" t="s">
        <v>90</v>
      </c>
      <c r="C9559" s="94" t="s">
        <v>90</v>
      </c>
      <c r="D9559" s="91">
        <v>0</v>
      </c>
    </row>
    <row r="9560" spans="1:4" s="7" customFormat="1">
      <c r="A9560" s="95" t="s">
        <v>90</v>
      </c>
      <c r="B9560" s="94" t="s">
        <v>90</v>
      </c>
      <c r="C9560" s="94" t="s">
        <v>90</v>
      </c>
      <c r="D9560" s="91">
        <v>0</v>
      </c>
    </row>
    <row r="9561" spans="1:4" s="7" customFormat="1">
      <c r="A9561" s="95" t="s">
        <v>90</v>
      </c>
      <c r="B9561" s="94" t="s">
        <v>90</v>
      </c>
      <c r="C9561" s="94" t="s">
        <v>90</v>
      </c>
      <c r="D9561" s="91">
        <v>0</v>
      </c>
    </row>
    <row r="9562" spans="1:4" s="7" customFormat="1">
      <c r="A9562" s="95" t="s">
        <v>90</v>
      </c>
      <c r="B9562" s="94" t="s">
        <v>90</v>
      </c>
      <c r="C9562" s="94" t="s">
        <v>90</v>
      </c>
      <c r="D9562" s="91">
        <v>0</v>
      </c>
    </row>
    <row r="9563" spans="1:4" s="7" customFormat="1">
      <c r="A9563" s="95" t="s">
        <v>90</v>
      </c>
      <c r="B9563" s="94" t="s">
        <v>90</v>
      </c>
      <c r="C9563" s="94" t="s">
        <v>90</v>
      </c>
      <c r="D9563" s="91">
        <v>0</v>
      </c>
    </row>
    <row r="9564" spans="1:4" s="7" customFormat="1">
      <c r="A9564" s="95" t="s">
        <v>90</v>
      </c>
      <c r="B9564" s="94" t="s">
        <v>90</v>
      </c>
      <c r="C9564" s="94" t="s">
        <v>90</v>
      </c>
      <c r="D9564" s="91">
        <v>0</v>
      </c>
    </row>
    <row r="9565" spans="1:4" s="7" customFormat="1">
      <c r="A9565" s="95" t="s">
        <v>90</v>
      </c>
      <c r="B9565" s="94" t="s">
        <v>90</v>
      </c>
      <c r="C9565" s="94" t="s">
        <v>90</v>
      </c>
      <c r="D9565" s="91">
        <v>0</v>
      </c>
    </row>
    <row r="9566" spans="1:4" s="7" customFormat="1">
      <c r="A9566" s="95" t="s">
        <v>90</v>
      </c>
      <c r="B9566" s="94" t="s">
        <v>90</v>
      </c>
      <c r="C9566" s="94" t="s">
        <v>90</v>
      </c>
      <c r="D9566" s="91">
        <v>0</v>
      </c>
    </row>
    <row r="9567" spans="1:4" s="7" customFormat="1">
      <c r="A9567" s="95" t="s">
        <v>90</v>
      </c>
      <c r="B9567" s="94" t="s">
        <v>90</v>
      </c>
      <c r="C9567" s="94" t="s">
        <v>90</v>
      </c>
      <c r="D9567" s="91">
        <v>0</v>
      </c>
    </row>
    <row r="9568" spans="1:4" s="7" customFormat="1">
      <c r="A9568" s="95" t="s">
        <v>90</v>
      </c>
      <c r="B9568" s="94" t="s">
        <v>90</v>
      </c>
      <c r="C9568" s="94" t="s">
        <v>90</v>
      </c>
      <c r="D9568" s="91">
        <v>0</v>
      </c>
    </row>
    <row r="9569" spans="1:4" s="7" customFormat="1">
      <c r="A9569" s="95" t="s">
        <v>90</v>
      </c>
      <c r="B9569" s="94" t="s">
        <v>90</v>
      </c>
      <c r="C9569" s="94" t="s">
        <v>90</v>
      </c>
      <c r="D9569" s="91">
        <v>0</v>
      </c>
    </row>
    <row r="9570" spans="1:4" s="7" customFormat="1">
      <c r="A9570" s="95" t="s">
        <v>90</v>
      </c>
      <c r="B9570" s="94" t="s">
        <v>90</v>
      </c>
      <c r="C9570" s="94" t="s">
        <v>90</v>
      </c>
      <c r="D9570" s="91">
        <v>0</v>
      </c>
    </row>
    <row r="9571" spans="1:4" s="7" customFormat="1">
      <c r="A9571" s="95" t="s">
        <v>90</v>
      </c>
      <c r="B9571" s="94" t="s">
        <v>90</v>
      </c>
      <c r="C9571" s="94" t="s">
        <v>90</v>
      </c>
      <c r="D9571" s="91">
        <v>0</v>
      </c>
    </row>
    <row r="9572" spans="1:4" s="7" customFormat="1">
      <c r="A9572" s="95" t="s">
        <v>90</v>
      </c>
      <c r="B9572" s="94" t="s">
        <v>90</v>
      </c>
      <c r="C9572" s="94" t="s">
        <v>90</v>
      </c>
      <c r="D9572" s="91">
        <v>0</v>
      </c>
    </row>
    <row r="9573" spans="1:4" s="7" customFormat="1">
      <c r="A9573" s="95" t="s">
        <v>90</v>
      </c>
      <c r="B9573" s="94" t="s">
        <v>90</v>
      </c>
      <c r="C9573" s="94" t="s">
        <v>90</v>
      </c>
      <c r="D9573" s="91">
        <v>0</v>
      </c>
    </row>
    <row r="9574" spans="1:4" s="7" customFormat="1">
      <c r="A9574" s="95" t="s">
        <v>90</v>
      </c>
      <c r="B9574" s="94" t="s">
        <v>90</v>
      </c>
      <c r="C9574" s="94" t="s">
        <v>90</v>
      </c>
      <c r="D9574" s="91">
        <v>0</v>
      </c>
    </row>
    <row r="9575" spans="1:4" s="7" customFormat="1">
      <c r="A9575" s="95" t="s">
        <v>90</v>
      </c>
      <c r="B9575" s="94" t="s">
        <v>90</v>
      </c>
      <c r="C9575" s="94" t="s">
        <v>90</v>
      </c>
      <c r="D9575" s="91">
        <v>0</v>
      </c>
    </row>
    <row r="9576" spans="1:4" s="7" customFormat="1">
      <c r="A9576" s="95" t="s">
        <v>90</v>
      </c>
      <c r="B9576" s="94" t="s">
        <v>90</v>
      </c>
      <c r="C9576" s="94" t="s">
        <v>90</v>
      </c>
      <c r="D9576" s="91">
        <v>0</v>
      </c>
    </row>
    <row r="9577" spans="1:4" s="7" customFormat="1">
      <c r="A9577" s="95" t="s">
        <v>90</v>
      </c>
      <c r="B9577" s="94" t="s">
        <v>90</v>
      </c>
      <c r="C9577" s="94" t="s">
        <v>90</v>
      </c>
      <c r="D9577" s="91">
        <v>0</v>
      </c>
    </row>
    <row r="9578" spans="1:4" s="7" customFormat="1">
      <c r="A9578" s="95" t="s">
        <v>90</v>
      </c>
      <c r="B9578" s="94" t="s">
        <v>90</v>
      </c>
      <c r="C9578" s="94" t="s">
        <v>90</v>
      </c>
      <c r="D9578" s="91">
        <v>0</v>
      </c>
    </row>
    <row r="9579" spans="1:4" s="7" customFormat="1">
      <c r="A9579" s="95" t="s">
        <v>90</v>
      </c>
      <c r="B9579" s="94" t="s">
        <v>90</v>
      </c>
      <c r="C9579" s="94" t="s">
        <v>90</v>
      </c>
      <c r="D9579" s="91">
        <v>0</v>
      </c>
    </row>
    <row r="9580" spans="1:4" s="7" customFormat="1">
      <c r="A9580" s="95" t="s">
        <v>90</v>
      </c>
      <c r="B9580" s="94" t="s">
        <v>90</v>
      </c>
      <c r="C9580" s="94" t="s">
        <v>90</v>
      </c>
      <c r="D9580" s="91">
        <v>0</v>
      </c>
    </row>
    <row r="9581" spans="1:4" s="7" customFormat="1">
      <c r="A9581" s="95" t="s">
        <v>90</v>
      </c>
      <c r="B9581" s="94" t="s">
        <v>90</v>
      </c>
      <c r="C9581" s="94" t="s">
        <v>90</v>
      </c>
      <c r="D9581" s="91">
        <v>0</v>
      </c>
    </row>
    <row r="9582" spans="1:4" s="7" customFormat="1">
      <c r="A9582" s="95" t="s">
        <v>90</v>
      </c>
      <c r="B9582" s="94" t="s">
        <v>90</v>
      </c>
      <c r="C9582" s="94" t="s">
        <v>90</v>
      </c>
      <c r="D9582" s="91">
        <v>0</v>
      </c>
    </row>
    <row r="9583" spans="1:4" s="7" customFormat="1">
      <c r="A9583" s="95" t="s">
        <v>90</v>
      </c>
      <c r="B9583" s="94" t="s">
        <v>90</v>
      </c>
      <c r="C9583" s="94" t="s">
        <v>90</v>
      </c>
      <c r="D9583" s="91">
        <v>0</v>
      </c>
    </row>
    <row r="9584" spans="1:4" s="7" customFormat="1">
      <c r="A9584" s="95" t="s">
        <v>90</v>
      </c>
      <c r="B9584" s="94" t="s">
        <v>90</v>
      </c>
      <c r="C9584" s="94" t="s">
        <v>90</v>
      </c>
      <c r="D9584" s="91">
        <v>0</v>
      </c>
    </row>
    <row r="9585" spans="1:4" s="7" customFormat="1">
      <c r="A9585" s="95" t="s">
        <v>90</v>
      </c>
      <c r="B9585" s="94" t="s">
        <v>90</v>
      </c>
      <c r="C9585" s="94" t="s">
        <v>90</v>
      </c>
      <c r="D9585" s="91">
        <v>0</v>
      </c>
    </row>
    <row r="9586" spans="1:4" s="7" customFormat="1">
      <c r="A9586" s="95" t="s">
        <v>90</v>
      </c>
      <c r="B9586" s="94" t="s">
        <v>90</v>
      </c>
      <c r="C9586" s="94" t="s">
        <v>90</v>
      </c>
      <c r="D9586" s="91">
        <v>0</v>
      </c>
    </row>
    <row r="9587" spans="1:4" s="7" customFormat="1">
      <c r="A9587" s="95" t="s">
        <v>90</v>
      </c>
      <c r="B9587" s="94" t="s">
        <v>90</v>
      </c>
      <c r="C9587" s="94" t="s">
        <v>90</v>
      </c>
      <c r="D9587" s="91">
        <v>0</v>
      </c>
    </row>
    <row r="9588" spans="1:4" s="7" customFormat="1">
      <c r="A9588" s="95" t="s">
        <v>90</v>
      </c>
      <c r="B9588" s="94" t="s">
        <v>90</v>
      </c>
      <c r="C9588" s="94" t="s">
        <v>90</v>
      </c>
      <c r="D9588" s="91">
        <v>0</v>
      </c>
    </row>
    <row r="9589" spans="1:4" s="7" customFormat="1">
      <c r="A9589" s="95" t="s">
        <v>90</v>
      </c>
      <c r="B9589" s="94" t="s">
        <v>90</v>
      </c>
      <c r="C9589" s="94" t="s">
        <v>90</v>
      </c>
      <c r="D9589" s="91">
        <v>0</v>
      </c>
    </row>
    <row r="9590" spans="1:4" s="7" customFormat="1">
      <c r="A9590" s="95" t="s">
        <v>90</v>
      </c>
      <c r="B9590" s="94" t="s">
        <v>90</v>
      </c>
      <c r="C9590" s="94" t="s">
        <v>90</v>
      </c>
      <c r="D9590" s="91">
        <v>0</v>
      </c>
    </row>
    <row r="9591" spans="1:4" s="7" customFormat="1">
      <c r="A9591" s="95" t="s">
        <v>90</v>
      </c>
      <c r="B9591" s="94" t="s">
        <v>90</v>
      </c>
      <c r="C9591" s="94" t="s">
        <v>90</v>
      </c>
      <c r="D9591" s="91">
        <v>0</v>
      </c>
    </row>
    <row r="9592" spans="1:4" s="7" customFormat="1">
      <c r="A9592" s="95" t="s">
        <v>90</v>
      </c>
      <c r="B9592" s="94" t="s">
        <v>90</v>
      </c>
      <c r="C9592" s="94" t="s">
        <v>90</v>
      </c>
      <c r="D9592" s="91">
        <v>0</v>
      </c>
    </row>
    <row r="9593" spans="1:4" s="7" customFormat="1">
      <c r="A9593" s="95" t="s">
        <v>90</v>
      </c>
      <c r="B9593" s="94" t="s">
        <v>90</v>
      </c>
      <c r="C9593" s="94" t="s">
        <v>90</v>
      </c>
      <c r="D9593" s="91">
        <v>0</v>
      </c>
    </row>
    <row r="9594" spans="1:4" s="7" customFormat="1">
      <c r="A9594" s="95" t="s">
        <v>90</v>
      </c>
      <c r="B9594" s="94" t="s">
        <v>90</v>
      </c>
      <c r="C9594" s="94" t="s">
        <v>90</v>
      </c>
      <c r="D9594" s="91">
        <v>0</v>
      </c>
    </row>
    <row r="9595" spans="1:4" s="7" customFormat="1">
      <c r="A9595" s="95" t="s">
        <v>90</v>
      </c>
      <c r="B9595" s="94" t="s">
        <v>90</v>
      </c>
      <c r="C9595" s="94" t="s">
        <v>90</v>
      </c>
      <c r="D9595" s="91">
        <v>0</v>
      </c>
    </row>
    <row r="9596" spans="1:4" s="7" customFormat="1">
      <c r="A9596" s="95" t="s">
        <v>90</v>
      </c>
      <c r="B9596" s="94" t="s">
        <v>90</v>
      </c>
      <c r="C9596" s="94" t="s">
        <v>90</v>
      </c>
      <c r="D9596" s="91">
        <v>0</v>
      </c>
    </row>
    <row r="9597" spans="1:4" s="7" customFormat="1">
      <c r="A9597" s="95" t="s">
        <v>90</v>
      </c>
      <c r="B9597" s="94" t="s">
        <v>90</v>
      </c>
      <c r="C9597" s="94" t="s">
        <v>90</v>
      </c>
      <c r="D9597" s="91">
        <v>0</v>
      </c>
    </row>
    <row r="9598" spans="1:4" s="7" customFormat="1">
      <c r="A9598" s="95" t="s">
        <v>90</v>
      </c>
      <c r="B9598" s="94" t="s">
        <v>90</v>
      </c>
      <c r="C9598" s="94" t="s">
        <v>90</v>
      </c>
      <c r="D9598" s="91">
        <v>0</v>
      </c>
    </row>
    <row r="9599" spans="1:4" s="7" customFormat="1">
      <c r="A9599" s="95" t="s">
        <v>90</v>
      </c>
      <c r="B9599" s="94" t="s">
        <v>90</v>
      </c>
      <c r="C9599" s="94" t="s">
        <v>90</v>
      </c>
      <c r="D9599" s="91">
        <v>0</v>
      </c>
    </row>
    <row r="9600" spans="1:4" s="7" customFormat="1">
      <c r="A9600" s="95" t="s">
        <v>90</v>
      </c>
      <c r="B9600" s="94" t="s">
        <v>90</v>
      </c>
      <c r="C9600" s="94" t="s">
        <v>90</v>
      </c>
      <c r="D9600" s="91">
        <v>0</v>
      </c>
    </row>
    <row r="9601" spans="1:4" s="7" customFormat="1">
      <c r="A9601" s="95" t="s">
        <v>90</v>
      </c>
      <c r="B9601" s="94" t="s">
        <v>90</v>
      </c>
      <c r="C9601" s="94" t="s">
        <v>90</v>
      </c>
      <c r="D9601" s="91">
        <v>0</v>
      </c>
    </row>
    <row r="9602" spans="1:4" s="7" customFormat="1">
      <c r="A9602" s="95" t="s">
        <v>90</v>
      </c>
      <c r="B9602" s="94" t="s">
        <v>90</v>
      </c>
      <c r="C9602" s="94" t="s">
        <v>90</v>
      </c>
      <c r="D9602" s="91">
        <v>0</v>
      </c>
    </row>
    <row r="9603" spans="1:4" s="7" customFormat="1">
      <c r="A9603" s="95" t="s">
        <v>90</v>
      </c>
      <c r="B9603" s="94" t="s">
        <v>90</v>
      </c>
      <c r="C9603" s="94" t="s">
        <v>90</v>
      </c>
      <c r="D9603" s="91">
        <v>0</v>
      </c>
    </row>
    <row r="9604" spans="1:4" s="7" customFormat="1">
      <c r="A9604" s="95" t="s">
        <v>90</v>
      </c>
      <c r="B9604" s="94" t="s">
        <v>90</v>
      </c>
      <c r="C9604" s="94" t="s">
        <v>90</v>
      </c>
      <c r="D9604" s="91">
        <v>0</v>
      </c>
    </row>
    <row r="9605" spans="1:4" s="7" customFormat="1">
      <c r="A9605" s="95" t="s">
        <v>90</v>
      </c>
      <c r="B9605" s="94" t="s">
        <v>90</v>
      </c>
      <c r="C9605" s="94" t="s">
        <v>90</v>
      </c>
      <c r="D9605" s="91">
        <v>0</v>
      </c>
    </row>
    <row r="9606" spans="1:4" s="7" customFormat="1">
      <c r="A9606" s="95" t="s">
        <v>90</v>
      </c>
      <c r="B9606" s="94" t="s">
        <v>90</v>
      </c>
      <c r="C9606" s="94" t="s">
        <v>90</v>
      </c>
      <c r="D9606" s="91">
        <v>0</v>
      </c>
    </row>
    <row r="9607" spans="1:4" s="7" customFormat="1">
      <c r="A9607" s="95" t="s">
        <v>90</v>
      </c>
      <c r="B9607" s="94" t="s">
        <v>90</v>
      </c>
      <c r="C9607" s="94" t="s">
        <v>90</v>
      </c>
      <c r="D9607" s="91">
        <v>0</v>
      </c>
    </row>
    <row r="9608" spans="1:4" s="7" customFormat="1">
      <c r="A9608" s="95" t="s">
        <v>90</v>
      </c>
      <c r="B9608" s="94" t="s">
        <v>90</v>
      </c>
      <c r="C9608" s="94" t="s">
        <v>90</v>
      </c>
      <c r="D9608" s="91">
        <v>0</v>
      </c>
    </row>
    <row r="9609" spans="1:4" s="7" customFormat="1">
      <c r="A9609" s="95" t="s">
        <v>90</v>
      </c>
      <c r="B9609" s="94" t="s">
        <v>90</v>
      </c>
      <c r="C9609" s="94" t="s">
        <v>90</v>
      </c>
      <c r="D9609" s="91">
        <v>0</v>
      </c>
    </row>
    <row r="9610" spans="1:4" s="7" customFormat="1">
      <c r="A9610" s="95" t="s">
        <v>90</v>
      </c>
      <c r="B9610" s="94" t="s">
        <v>90</v>
      </c>
      <c r="C9610" s="94" t="s">
        <v>90</v>
      </c>
      <c r="D9610" s="91">
        <v>0</v>
      </c>
    </row>
    <row r="9611" spans="1:4" s="7" customFormat="1">
      <c r="A9611" s="95" t="s">
        <v>90</v>
      </c>
      <c r="B9611" s="94" t="s">
        <v>90</v>
      </c>
      <c r="C9611" s="94" t="s">
        <v>90</v>
      </c>
      <c r="D9611" s="91">
        <v>0</v>
      </c>
    </row>
    <row r="9612" spans="1:4" s="7" customFormat="1">
      <c r="A9612" s="95" t="s">
        <v>90</v>
      </c>
      <c r="B9612" s="94" t="s">
        <v>90</v>
      </c>
      <c r="C9612" s="94" t="s">
        <v>90</v>
      </c>
      <c r="D9612" s="91">
        <v>0</v>
      </c>
    </row>
    <row r="9613" spans="1:4" s="7" customFormat="1">
      <c r="A9613" s="95" t="s">
        <v>90</v>
      </c>
      <c r="B9613" s="94" t="s">
        <v>90</v>
      </c>
      <c r="C9613" s="94" t="s">
        <v>90</v>
      </c>
      <c r="D9613" s="91">
        <v>0</v>
      </c>
    </row>
    <row r="9614" spans="1:4" s="7" customFormat="1">
      <c r="A9614" s="95" t="s">
        <v>90</v>
      </c>
      <c r="B9614" s="94" t="s">
        <v>90</v>
      </c>
      <c r="C9614" s="94" t="s">
        <v>90</v>
      </c>
      <c r="D9614" s="91">
        <v>0</v>
      </c>
    </row>
    <row r="9615" spans="1:4" s="7" customFormat="1">
      <c r="A9615" s="95" t="s">
        <v>90</v>
      </c>
      <c r="B9615" s="94" t="s">
        <v>90</v>
      </c>
      <c r="C9615" s="94" t="s">
        <v>90</v>
      </c>
      <c r="D9615" s="91">
        <v>0</v>
      </c>
    </row>
    <row r="9616" spans="1:4" s="7" customFormat="1">
      <c r="A9616" s="95" t="s">
        <v>90</v>
      </c>
      <c r="B9616" s="94" t="s">
        <v>90</v>
      </c>
      <c r="C9616" s="94" t="s">
        <v>90</v>
      </c>
      <c r="D9616" s="91">
        <v>0</v>
      </c>
    </row>
    <row r="9617" spans="1:4" s="7" customFormat="1">
      <c r="A9617" s="95" t="s">
        <v>90</v>
      </c>
      <c r="B9617" s="94" t="s">
        <v>90</v>
      </c>
      <c r="C9617" s="94" t="s">
        <v>90</v>
      </c>
      <c r="D9617" s="91">
        <v>0</v>
      </c>
    </row>
    <row r="9618" spans="1:4" s="7" customFormat="1">
      <c r="A9618" s="95" t="s">
        <v>90</v>
      </c>
      <c r="B9618" s="94" t="s">
        <v>90</v>
      </c>
      <c r="C9618" s="94" t="s">
        <v>90</v>
      </c>
      <c r="D9618" s="91">
        <v>0</v>
      </c>
    </row>
    <row r="9619" spans="1:4" s="7" customFormat="1">
      <c r="A9619" s="95" t="s">
        <v>90</v>
      </c>
      <c r="B9619" s="94" t="s">
        <v>90</v>
      </c>
      <c r="C9619" s="94" t="s">
        <v>90</v>
      </c>
      <c r="D9619" s="91">
        <v>0</v>
      </c>
    </row>
    <row r="9620" spans="1:4" s="7" customFormat="1">
      <c r="A9620" s="95" t="s">
        <v>90</v>
      </c>
      <c r="B9620" s="94" t="s">
        <v>90</v>
      </c>
      <c r="C9620" s="94" t="s">
        <v>90</v>
      </c>
      <c r="D9620" s="91">
        <v>0</v>
      </c>
    </row>
    <row r="9621" spans="1:4" s="7" customFormat="1">
      <c r="A9621" s="95" t="s">
        <v>90</v>
      </c>
      <c r="B9621" s="94" t="s">
        <v>90</v>
      </c>
      <c r="C9621" s="94" t="s">
        <v>90</v>
      </c>
      <c r="D9621" s="91">
        <v>0</v>
      </c>
    </row>
    <row r="9622" spans="1:4" s="7" customFormat="1">
      <c r="A9622" s="95" t="s">
        <v>90</v>
      </c>
      <c r="B9622" s="94" t="s">
        <v>90</v>
      </c>
      <c r="C9622" s="94" t="s">
        <v>90</v>
      </c>
      <c r="D9622" s="91">
        <v>0</v>
      </c>
    </row>
    <row r="9623" spans="1:4" s="7" customFormat="1">
      <c r="A9623" s="95" t="s">
        <v>90</v>
      </c>
      <c r="B9623" s="94" t="s">
        <v>90</v>
      </c>
      <c r="C9623" s="94" t="s">
        <v>90</v>
      </c>
      <c r="D9623" s="91">
        <v>0</v>
      </c>
    </row>
    <row r="9624" spans="1:4" s="7" customFormat="1">
      <c r="A9624" s="95" t="s">
        <v>90</v>
      </c>
      <c r="B9624" s="94" t="s">
        <v>90</v>
      </c>
      <c r="C9624" s="94" t="s">
        <v>90</v>
      </c>
      <c r="D9624" s="91">
        <v>0</v>
      </c>
    </row>
    <row r="9625" spans="1:4" s="7" customFormat="1">
      <c r="A9625" s="95" t="s">
        <v>90</v>
      </c>
      <c r="B9625" s="94" t="s">
        <v>90</v>
      </c>
      <c r="C9625" s="94" t="s">
        <v>90</v>
      </c>
      <c r="D9625" s="91">
        <v>0</v>
      </c>
    </row>
    <row r="9626" spans="1:4" s="7" customFormat="1">
      <c r="A9626" s="95" t="s">
        <v>90</v>
      </c>
      <c r="B9626" s="94" t="s">
        <v>90</v>
      </c>
      <c r="C9626" s="94" t="s">
        <v>90</v>
      </c>
      <c r="D9626" s="91">
        <v>0</v>
      </c>
    </row>
    <row r="9627" spans="1:4" s="7" customFormat="1">
      <c r="A9627" s="95" t="s">
        <v>90</v>
      </c>
      <c r="B9627" s="94" t="s">
        <v>90</v>
      </c>
      <c r="C9627" s="94" t="s">
        <v>90</v>
      </c>
      <c r="D9627" s="91">
        <v>0</v>
      </c>
    </row>
    <row r="9628" spans="1:4" s="7" customFormat="1">
      <c r="A9628" s="95" t="s">
        <v>90</v>
      </c>
      <c r="B9628" s="94" t="s">
        <v>90</v>
      </c>
      <c r="C9628" s="94" t="s">
        <v>90</v>
      </c>
      <c r="D9628" s="91">
        <v>0</v>
      </c>
    </row>
    <row r="9629" spans="1:4" s="7" customFormat="1">
      <c r="A9629" s="95" t="s">
        <v>90</v>
      </c>
      <c r="B9629" s="94" t="s">
        <v>90</v>
      </c>
      <c r="C9629" s="94" t="s">
        <v>90</v>
      </c>
      <c r="D9629" s="91">
        <v>0</v>
      </c>
    </row>
    <row r="9630" spans="1:4" s="7" customFormat="1">
      <c r="A9630" s="95" t="s">
        <v>90</v>
      </c>
      <c r="B9630" s="94" t="s">
        <v>90</v>
      </c>
      <c r="C9630" s="94" t="s">
        <v>90</v>
      </c>
      <c r="D9630" s="91">
        <v>0</v>
      </c>
    </row>
    <row r="9631" spans="1:4" s="7" customFormat="1">
      <c r="A9631" s="95" t="s">
        <v>90</v>
      </c>
      <c r="B9631" s="94" t="s">
        <v>90</v>
      </c>
      <c r="C9631" s="94" t="s">
        <v>90</v>
      </c>
      <c r="D9631" s="91">
        <v>0</v>
      </c>
    </row>
    <row r="9632" spans="1:4" s="7" customFormat="1">
      <c r="A9632" s="95" t="s">
        <v>90</v>
      </c>
      <c r="B9632" s="94" t="s">
        <v>90</v>
      </c>
      <c r="C9632" s="94" t="s">
        <v>90</v>
      </c>
      <c r="D9632" s="91">
        <v>0</v>
      </c>
    </row>
    <row r="9633" spans="1:4" s="7" customFormat="1">
      <c r="A9633" s="95" t="s">
        <v>90</v>
      </c>
      <c r="B9633" s="94" t="s">
        <v>90</v>
      </c>
      <c r="C9633" s="94" t="s">
        <v>90</v>
      </c>
      <c r="D9633" s="91">
        <v>0</v>
      </c>
    </row>
    <row r="9634" spans="1:4" s="7" customFormat="1">
      <c r="A9634" s="95" t="s">
        <v>90</v>
      </c>
      <c r="B9634" s="94" t="s">
        <v>90</v>
      </c>
      <c r="C9634" s="94" t="s">
        <v>90</v>
      </c>
      <c r="D9634" s="91">
        <v>0</v>
      </c>
    </row>
    <row r="9635" spans="1:4" s="7" customFormat="1">
      <c r="A9635" s="95" t="s">
        <v>90</v>
      </c>
      <c r="B9635" s="94" t="s">
        <v>90</v>
      </c>
      <c r="C9635" s="94" t="s">
        <v>90</v>
      </c>
      <c r="D9635" s="91">
        <v>0</v>
      </c>
    </row>
    <row r="9636" spans="1:4" s="7" customFormat="1">
      <c r="A9636" s="95" t="s">
        <v>90</v>
      </c>
      <c r="B9636" s="94" t="s">
        <v>90</v>
      </c>
      <c r="C9636" s="94" t="s">
        <v>90</v>
      </c>
      <c r="D9636" s="91">
        <v>0</v>
      </c>
    </row>
    <row r="9637" spans="1:4" s="7" customFormat="1">
      <c r="A9637" s="95" t="s">
        <v>90</v>
      </c>
      <c r="B9637" s="94" t="s">
        <v>90</v>
      </c>
      <c r="C9637" s="94" t="s">
        <v>90</v>
      </c>
      <c r="D9637" s="91">
        <v>0</v>
      </c>
    </row>
    <row r="9638" spans="1:4" s="7" customFormat="1">
      <c r="A9638" s="95" t="s">
        <v>90</v>
      </c>
      <c r="B9638" s="94" t="s">
        <v>90</v>
      </c>
      <c r="C9638" s="94" t="s">
        <v>90</v>
      </c>
      <c r="D9638" s="91">
        <v>0</v>
      </c>
    </row>
    <row r="9639" spans="1:4" s="7" customFormat="1">
      <c r="A9639" s="95" t="s">
        <v>90</v>
      </c>
      <c r="B9639" s="94" t="s">
        <v>90</v>
      </c>
      <c r="C9639" s="94" t="s">
        <v>90</v>
      </c>
      <c r="D9639" s="91">
        <v>0</v>
      </c>
    </row>
    <row r="9640" spans="1:4" s="7" customFormat="1">
      <c r="A9640" s="95" t="s">
        <v>90</v>
      </c>
      <c r="B9640" s="94" t="s">
        <v>90</v>
      </c>
      <c r="C9640" s="94" t="s">
        <v>90</v>
      </c>
      <c r="D9640" s="91">
        <v>0</v>
      </c>
    </row>
    <row r="9641" spans="1:4" s="7" customFormat="1">
      <c r="A9641" s="95" t="s">
        <v>90</v>
      </c>
      <c r="B9641" s="94" t="s">
        <v>90</v>
      </c>
      <c r="C9641" s="94" t="s">
        <v>90</v>
      </c>
      <c r="D9641" s="91">
        <v>0</v>
      </c>
    </row>
    <row r="9642" spans="1:4" s="7" customFormat="1">
      <c r="A9642" s="95" t="s">
        <v>90</v>
      </c>
      <c r="B9642" s="94" t="s">
        <v>90</v>
      </c>
      <c r="C9642" s="94" t="s">
        <v>90</v>
      </c>
      <c r="D9642" s="91">
        <v>0</v>
      </c>
    </row>
    <row r="9643" spans="1:4" s="7" customFormat="1">
      <c r="A9643" s="95" t="s">
        <v>90</v>
      </c>
      <c r="B9643" s="94" t="s">
        <v>90</v>
      </c>
      <c r="C9643" s="94" t="s">
        <v>90</v>
      </c>
      <c r="D9643" s="91">
        <v>0</v>
      </c>
    </row>
    <row r="9644" spans="1:4" s="7" customFormat="1">
      <c r="A9644" s="95" t="s">
        <v>90</v>
      </c>
      <c r="B9644" s="94" t="s">
        <v>90</v>
      </c>
      <c r="C9644" s="94" t="s">
        <v>90</v>
      </c>
      <c r="D9644" s="91">
        <v>0</v>
      </c>
    </row>
    <row r="9645" spans="1:4" s="7" customFormat="1">
      <c r="A9645" s="95" t="s">
        <v>90</v>
      </c>
      <c r="B9645" s="94" t="s">
        <v>90</v>
      </c>
      <c r="C9645" s="94" t="s">
        <v>90</v>
      </c>
      <c r="D9645" s="91">
        <v>0</v>
      </c>
    </row>
    <row r="9646" spans="1:4" s="7" customFormat="1">
      <c r="A9646" s="95" t="s">
        <v>90</v>
      </c>
      <c r="B9646" s="94" t="s">
        <v>90</v>
      </c>
      <c r="C9646" s="94" t="s">
        <v>90</v>
      </c>
      <c r="D9646" s="91">
        <v>0</v>
      </c>
    </row>
    <row r="9647" spans="1:4" s="7" customFormat="1">
      <c r="A9647" s="95" t="s">
        <v>90</v>
      </c>
      <c r="B9647" s="94" t="s">
        <v>90</v>
      </c>
      <c r="C9647" s="94" t="s">
        <v>90</v>
      </c>
      <c r="D9647" s="91">
        <v>0</v>
      </c>
    </row>
    <row r="9648" spans="1:4" s="7" customFormat="1">
      <c r="A9648" s="95" t="s">
        <v>90</v>
      </c>
      <c r="B9648" s="94" t="s">
        <v>90</v>
      </c>
      <c r="C9648" s="94" t="s">
        <v>90</v>
      </c>
      <c r="D9648" s="91">
        <v>0</v>
      </c>
    </row>
    <row r="9649" spans="1:4" s="7" customFormat="1">
      <c r="A9649" s="95" t="s">
        <v>90</v>
      </c>
      <c r="B9649" s="94" t="s">
        <v>90</v>
      </c>
      <c r="C9649" s="94" t="s">
        <v>90</v>
      </c>
      <c r="D9649" s="91">
        <v>0</v>
      </c>
    </row>
    <row r="9650" spans="1:4" s="7" customFormat="1">
      <c r="A9650" s="95" t="s">
        <v>90</v>
      </c>
      <c r="B9650" s="94" t="s">
        <v>90</v>
      </c>
      <c r="C9650" s="94" t="s">
        <v>90</v>
      </c>
      <c r="D9650" s="91">
        <v>0</v>
      </c>
    </row>
    <row r="9651" spans="1:4" s="7" customFormat="1">
      <c r="A9651" s="95" t="s">
        <v>90</v>
      </c>
      <c r="B9651" s="94" t="s">
        <v>90</v>
      </c>
      <c r="C9651" s="94" t="s">
        <v>90</v>
      </c>
      <c r="D9651" s="91">
        <v>0</v>
      </c>
    </row>
    <row r="9652" spans="1:4" s="7" customFormat="1">
      <c r="A9652" s="95" t="s">
        <v>90</v>
      </c>
      <c r="B9652" s="94" t="s">
        <v>90</v>
      </c>
      <c r="C9652" s="94" t="s">
        <v>90</v>
      </c>
      <c r="D9652" s="91">
        <v>0</v>
      </c>
    </row>
    <row r="9653" spans="1:4" s="7" customFormat="1">
      <c r="A9653" s="95" t="s">
        <v>90</v>
      </c>
      <c r="B9653" s="94" t="s">
        <v>90</v>
      </c>
      <c r="C9653" s="94" t="s">
        <v>90</v>
      </c>
      <c r="D9653" s="91">
        <v>0</v>
      </c>
    </row>
    <row r="9654" spans="1:4" s="7" customFormat="1">
      <c r="A9654" s="95" t="s">
        <v>90</v>
      </c>
      <c r="B9654" s="94" t="s">
        <v>90</v>
      </c>
      <c r="C9654" s="94" t="s">
        <v>90</v>
      </c>
      <c r="D9654" s="91">
        <v>0</v>
      </c>
    </row>
    <row r="9655" spans="1:4" s="7" customFormat="1">
      <c r="A9655" s="95" t="s">
        <v>90</v>
      </c>
      <c r="B9655" s="94" t="s">
        <v>90</v>
      </c>
      <c r="C9655" s="94" t="s">
        <v>90</v>
      </c>
      <c r="D9655" s="91">
        <v>0</v>
      </c>
    </row>
    <row r="9656" spans="1:4" s="7" customFormat="1">
      <c r="A9656" s="95" t="s">
        <v>90</v>
      </c>
      <c r="B9656" s="94" t="s">
        <v>90</v>
      </c>
      <c r="C9656" s="94" t="s">
        <v>90</v>
      </c>
      <c r="D9656" s="91">
        <v>0</v>
      </c>
    </row>
    <row r="9657" spans="1:4" s="7" customFormat="1">
      <c r="A9657" s="95" t="s">
        <v>90</v>
      </c>
      <c r="B9657" s="94" t="s">
        <v>90</v>
      </c>
      <c r="C9657" s="94" t="s">
        <v>90</v>
      </c>
      <c r="D9657" s="91">
        <v>0</v>
      </c>
    </row>
    <row r="9658" spans="1:4" s="7" customFormat="1">
      <c r="A9658" s="95" t="s">
        <v>90</v>
      </c>
      <c r="B9658" s="94" t="s">
        <v>90</v>
      </c>
      <c r="C9658" s="94" t="s">
        <v>90</v>
      </c>
      <c r="D9658" s="91">
        <v>0</v>
      </c>
    </row>
    <row r="9659" spans="1:4" s="7" customFormat="1">
      <c r="A9659" s="95" t="s">
        <v>90</v>
      </c>
      <c r="B9659" s="94" t="s">
        <v>90</v>
      </c>
      <c r="C9659" s="94" t="s">
        <v>90</v>
      </c>
      <c r="D9659" s="91">
        <v>0</v>
      </c>
    </row>
    <row r="9660" spans="1:4" s="7" customFormat="1">
      <c r="A9660" s="95" t="s">
        <v>90</v>
      </c>
      <c r="B9660" s="94" t="s">
        <v>90</v>
      </c>
      <c r="C9660" s="94" t="s">
        <v>90</v>
      </c>
      <c r="D9660" s="91">
        <v>0</v>
      </c>
    </row>
    <row r="9661" spans="1:4" s="7" customFormat="1">
      <c r="A9661" s="95" t="s">
        <v>90</v>
      </c>
      <c r="B9661" s="94" t="s">
        <v>90</v>
      </c>
      <c r="C9661" s="94" t="s">
        <v>90</v>
      </c>
      <c r="D9661" s="91">
        <v>0</v>
      </c>
    </row>
    <row r="9662" spans="1:4" s="7" customFormat="1">
      <c r="A9662" s="95" t="s">
        <v>90</v>
      </c>
      <c r="B9662" s="94" t="s">
        <v>90</v>
      </c>
      <c r="C9662" s="94" t="s">
        <v>90</v>
      </c>
      <c r="D9662" s="91">
        <v>0</v>
      </c>
    </row>
    <row r="9663" spans="1:4" s="7" customFormat="1">
      <c r="A9663" s="95" t="s">
        <v>90</v>
      </c>
      <c r="B9663" s="94" t="s">
        <v>90</v>
      </c>
      <c r="C9663" s="94" t="s">
        <v>90</v>
      </c>
      <c r="D9663" s="91">
        <v>0</v>
      </c>
    </row>
    <row r="9664" spans="1:4" s="7" customFormat="1">
      <c r="A9664" s="95" t="s">
        <v>90</v>
      </c>
      <c r="B9664" s="94" t="s">
        <v>90</v>
      </c>
      <c r="C9664" s="94" t="s">
        <v>90</v>
      </c>
      <c r="D9664" s="91">
        <v>0</v>
      </c>
    </row>
    <row r="9665" spans="1:4" s="7" customFormat="1">
      <c r="A9665" s="95" t="s">
        <v>90</v>
      </c>
      <c r="B9665" s="94" t="s">
        <v>90</v>
      </c>
      <c r="C9665" s="94" t="s">
        <v>90</v>
      </c>
      <c r="D9665" s="91">
        <v>0</v>
      </c>
    </row>
    <row r="9666" spans="1:4" s="7" customFormat="1">
      <c r="A9666" s="95" t="s">
        <v>90</v>
      </c>
      <c r="B9666" s="94" t="s">
        <v>90</v>
      </c>
      <c r="C9666" s="94" t="s">
        <v>90</v>
      </c>
      <c r="D9666" s="91">
        <v>0</v>
      </c>
    </row>
    <row r="9667" spans="1:4" s="7" customFormat="1">
      <c r="A9667" s="95" t="s">
        <v>90</v>
      </c>
      <c r="B9667" s="94" t="s">
        <v>90</v>
      </c>
      <c r="C9667" s="94" t="s">
        <v>90</v>
      </c>
      <c r="D9667" s="91">
        <v>0</v>
      </c>
    </row>
    <row r="9668" spans="1:4" s="7" customFormat="1">
      <c r="A9668" s="95" t="s">
        <v>90</v>
      </c>
      <c r="B9668" s="94" t="s">
        <v>90</v>
      </c>
      <c r="C9668" s="94" t="s">
        <v>90</v>
      </c>
      <c r="D9668" s="91">
        <v>0</v>
      </c>
    </row>
    <row r="9669" spans="1:4" s="7" customFormat="1">
      <c r="A9669" s="95" t="s">
        <v>90</v>
      </c>
      <c r="B9669" s="94" t="s">
        <v>90</v>
      </c>
      <c r="C9669" s="94" t="s">
        <v>90</v>
      </c>
      <c r="D9669" s="91">
        <v>0</v>
      </c>
    </row>
    <row r="9670" spans="1:4" s="7" customFormat="1">
      <c r="A9670" s="95" t="s">
        <v>90</v>
      </c>
      <c r="B9670" s="94" t="s">
        <v>90</v>
      </c>
      <c r="C9670" s="94" t="s">
        <v>90</v>
      </c>
      <c r="D9670" s="91">
        <v>0</v>
      </c>
    </row>
    <row r="9671" spans="1:4" s="7" customFormat="1">
      <c r="A9671" s="95" t="s">
        <v>90</v>
      </c>
      <c r="B9671" s="94" t="s">
        <v>90</v>
      </c>
      <c r="C9671" s="94" t="s">
        <v>90</v>
      </c>
      <c r="D9671" s="91">
        <v>0</v>
      </c>
    </row>
    <row r="9672" spans="1:4" s="7" customFormat="1">
      <c r="A9672" s="95" t="s">
        <v>90</v>
      </c>
      <c r="B9672" s="94" t="s">
        <v>90</v>
      </c>
      <c r="C9672" s="94" t="s">
        <v>90</v>
      </c>
      <c r="D9672" s="91">
        <v>0</v>
      </c>
    </row>
    <row r="9673" spans="1:4" s="7" customFormat="1">
      <c r="A9673" s="95" t="s">
        <v>90</v>
      </c>
      <c r="B9673" s="94" t="s">
        <v>90</v>
      </c>
      <c r="C9673" s="94" t="s">
        <v>90</v>
      </c>
      <c r="D9673" s="91">
        <v>0</v>
      </c>
    </row>
    <row r="9674" spans="1:4" s="7" customFormat="1">
      <c r="A9674" s="95" t="s">
        <v>90</v>
      </c>
      <c r="B9674" s="94" t="s">
        <v>90</v>
      </c>
      <c r="C9674" s="94" t="s">
        <v>90</v>
      </c>
      <c r="D9674" s="91">
        <v>0</v>
      </c>
    </row>
    <row r="9675" spans="1:4" s="7" customFormat="1">
      <c r="A9675" s="95" t="s">
        <v>90</v>
      </c>
      <c r="B9675" s="94" t="s">
        <v>90</v>
      </c>
      <c r="C9675" s="94" t="s">
        <v>90</v>
      </c>
      <c r="D9675" s="91">
        <v>0</v>
      </c>
    </row>
    <row r="9676" spans="1:4" s="7" customFormat="1">
      <c r="A9676" s="95" t="s">
        <v>90</v>
      </c>
      <c r="B9676" s="94" t="s">
        <v>90</v>
      </c>
      <c r="C9676" s="94" t="s">
        <v>90</v>
      </c>
      <c r="D9676" s="91">
        <v>0</v>
      </c>
    </row>
    <row r="9677" spans="1:4" s="7" customFormat="1">
      <c r="A9677" s="95" t="s">
        <v>90</v>
      </c>
      <c r="B9677" s="94" t="s">
        <v>90</v>
      </c>
      <c r="C9677" s="94" t="s">
        <v>90</v>
      </c>
      <c r="D9677" s="91">
        <v>0</v>
      </c>
    </row>
    <row r="9678" spans="1:4" s="7" customFormat="1">
      <c r="A9678" s="95" t="s">
        <v>90</v>
      </c>
      <c r="B9678" s="94" t="s">
        <v>90</v>
      </c>
      <c r="C9678" s="94" t="s">
        <v>90</v>
      </c>
      <c r="D9678" s="91">
        <v>0</v>
      </c>
    </row>
    <row r="9679" spans="1:4" s="7" customFormat="1">
      <c r="A9679" s="95" t="s">
        <v>90</v>
      </c>
      <c r="B9679" s="94" t="s">
        <v>90</v>
      </c>
      <c r="C9679" s="94" t="s">
        <v>90</v>
      </c>
      <c r="D9679" s="91">
        <v>0</v>
      </c>
    </row>
    <row r="9680" spans="1:4" s="7" customFormat="1">
      <c r="A9680" s="95" t="s">
        <v>90</v>
      </c>
      <c r="B9680" s="94" t="s">
        <v>90</v>
      </c>
      <c r="C9680" s="94" t="s">
        <v>90</v>
      </c>
      <c r="D9680" s="91">
        <v>0</v>
      </c>
    </row>
    <row r="9681" spans="1:4" s="7" customFormat="1">
      <c r="A9681" s="95" t="s">
        <v>90</v>
      </c>
      <c r="B9681" s="94" t="s">
        <v>90</v>
      </c>
      <c r="C9681" s="94" t="s">
        <v>90</v>
      </c>
      <c r="D9681" s="91">
        <v>0</v>
      </c>
    </row>
    <row r="9682" spans="1:4" s="7" customFormat="1">
      <c r="A9682" s="95" t="s">
        <v>90</v>
      </c>
      <c r="B9682" s="94" t="s">
        <v>90</v>
      </c>
      <c r="C9682" s="94" t="s">
        <v>90</v>
      </c>
      <c r="D9682" s="91">
        <v>0</v>
      </c>
    </row>
    <row r="9683" spans="1:4" s="7" customFormat="1">
      <c r="A9683" s="95" t="s">
        <v>90</v>
      </c>
      <c r="B9683" s="94" t="s">
        <v>90</v>
      </c>
      <c r="C9683" s="94" t="s">
        <v>90</v>
      </c>
      <c r="D9683" s="91">
        <v>0</v>
      </c>
    </row>
    <row r="9684" spans="1:4" s="7" customFormat="1">
      <c r="A9684" s="95" t="s">
        <v>90</v>
      </c>
      <c r="B9684" s="94" t="s">
        <v>90</v>
      </c>
      <c r="C9684" s="94" t="s">
        <v>90</v>
      </c>
      <c r="D9684" s="91">
        <v>0</v>
      </c>
    </row>
    <row r="9685" spans="1:4" s="7" customFormat="1">
      <c r="A9685" s="95" t="s">
        <v>90</v>
      </c>
      <c r="B9685" s="94" t="s">
        <v>90</v>
      </c>
      <c r="C9685" s="94" t="s">
        <v>90</v>
      </c>
      <c r="D9685" s="91">
        <v>0</v>
      </c>
    </row>
    <row r="9686" spans="1:4" s="7" customFormat="1">
      <c r="A9686" s="95" t="s">
        <v>90</v>
      </c>
      <c r="B9686" s="94" t="s">
        <v>90</v>
      </c>
      <c r="C9686" s="94" t="s">
        <v>90</v>
      </c>
      <c r="D9686" s="91">
        <v>0</v>
      </c>
    </row>
    <row r="9687" spans="1:4" s="7" customFormat="1">
      <c r="A9687" s="95" t="s">
        <v>90</v>
      </c>
      <c r="B9687" s="94" t="s">
        <v>90</v>
      </c>
      <c r="C9687" s="94" t="s">
        <v>90</v>
      </c>
      <c r="D9687" s="91">
        <v>0</v>
      </c>
    </row>
    <row r="9688" spans="1:4" s="7" customFormat="1">
      <c r="A9688" s="95" t="s">
        <v>90</v>
      </c>
      <c r="B9688" s="94" t="s">
        <v>90</v>
      </c>
      <c r="C9688" s="94" t="s">
        <v>90</v>
      </c>
      <c r="D9688" s="91">
        <v>0</v>
      </c>
    </row>
    <row r="9689" spans="1:4" s="7" customFormat="1">
      <c r="A9689" s="95" t="s">
        <v>90</v>
      </c>
      <c r="B9689" s="94" t="s">
        <v>90</v>
      </c>
      <c r="C9689" s="94" t="s">
        <v>90</v>
      </c>
      <c r="D9689" s="91">
        <v>0</v>
      </c>
    </row>
    <row r="9690" spans="1:4" s="7" customFormat="1">
      <c r="A9690" s="95" t="s">
        <v>90</v>
      </c>
      <c r="B9690" s="94" t="s">
        <v>90</v>
      </c>
      <c r="C9690" s="94" t="s">
        <v>90</v>
      </c>
      <c r="D9690" s="91">
        <v>0</v>
      </c>
    </row>
    <row r="9691" spans="1:4" s="7" customFormat="1">
      <c r="A9691" s="95" t="s">
        <v>90</v>
      </c>
      <c r="B9691" s="94" t="s">
        <v>90</v>
      </c>
      <c r="C9691" s="94" t="s">
        <v>90</v>
      </c>
      <c r="D9691" s="91">
        <v>0</v>
      </c>
    </row>
    <row r="9692" spans="1:4" s="7" customFormat="1">
      <c r="A9692" s="95" t="s">
        <v>90</v>
      </c>
      <c r="B9692" s="94" t="s">
        <v>90</v>
      </c>
      <c r="C9692" s="94" t="s">
        <v>90</v>
      </c>
      <c r="D9692" s="91">
        <v>0</v>
      </c>
    </row>
    <row r="9693" spans="1:4" s="7" customFormat="1">
      <c r="A9693" s="95" t="s">
        <v>90</v>
      </c>
      <c r="B9693" s="94" t="s">
        <v>90</v>
      </c>
      <c r="C9693" s="94" t="s">
        <v>90</v>
      </c>
      <c r="D9693" s="91">
        <v>0</v>
      </c>
    </row>
    <row r="9694" spans="1:4" s="7" customFormat="1">
      <c r="A9694" s="95" t="s">
        <v>90</v>
      </c>
      <c r="B9694" s="94" t="s">
        <v>90</v>
      </c>
      <c r="C9694" s="94" t="s">
        <v>90</v>
      </c>
      <c r="D9694" s="91">
        <v>0</v>
      </c>
    </row>
    <row r="9695" spans="1:4" s="7" customFormat="1">
      <c r="A9695" s="95" t="s">
        <v>90</v>
      </c>
      <c r="B9695" s="94" t="s">
        <v>90</v>
      </c>
      <c r="C9695" s="94" t="s">
        <v>90</v>
      </c>
      <c r="D9695" s="91">
        <v>0</v>
      </c>
    </row>
    <row r="9696" spans="1:4" s="7" customFormat="1">
      <c r="A9696" s="95" t="s">
        <v>90</v>
      </c>
      <c r="B9696" s="94" t="s">
        <v>90</v>
      </c>
      <c r="C9696" s="94" t="s">
        <v>90</v>
      </c>
      <c r="D9696" s="91">
        <v>0</v>
      </c>
    </row>
    <row r="9697" spans="1:4" s="7" customFormat="1">
      <c r="A9697" s="95" t="s">
        <v>90</v>
      </c>
      <c r="B9697" s="94" t="s">
        <v>90</v>
      </c>
      <c r="C9697" s="94" t="s">
        <v>90</v>
      </c>
      <c r="D9697" s="91">
        <v>0</v>
      </c>
    </row>
    <row r="9698" spans="1:4" s="7" customFormat="1">
      <c r="A9698" s="95" t="s">
        <v>90</v>
      </c>
      <c r="B9698" s="94" t="s">
        <v>90</v>
      </c>
      <c r="C9698" s="94" t="s">
        <v>90</v>
      </c>
      <c r="D9698" s="91">
        <v>0</v>
      </c>
    </row>
    <row r="9699" spans="1:4" s="7" customFormat="1">
      <c r="A9699" s="95" t="s">
        <v>90</v>
      </c>
      <c r="B9699" s="94" t="s">
        <v>90</v>
      </c>
      <c r="C9699" s="94" t="s">
        <v>90</v>
      </c>
      <c r="D9699" s="91">
        <v>0</v>
      </c>
    </row>
    <row r="9700" spans="1:4" s="7" customFormat="1">
      <c r="A9700" s="95" t="s">
        <v>90</v>
      </c>
      <c r="B9700" s="94" t="s">
        <v>90</v>
      </c>
      <c r="C9700" s="94" t="s">
        <v>90</v>
      </c>
      <c r="D9700" s="91">
        <v>0</v>
      </c>
    </row>
    <row r="9701" spans="1:4" s="7" customFormat="1">
      <c r="A9701" s="95" t="s">
        <v>90</v>
      </c>
      <c r="B9701" s="94" t="s">
        <v>90</v>
      </c>
      <c r="C9701" s="94" t="s">
        <v>90</v>
      </c>
      <c r="D9701" s="91">
        <v>0</v>
      </c>
    </row>
    <row r="9702" spans="1:4" s="7" customFormat="1">
      <c r="A9702" s="95" t="s">
        <v>90</v>
      </c>
      <c r="B9702" s="94" t="s">
        <v>90</v>
      </c>
      <c r="C9702" s="94" t="s">
        <v>90</v>
      </c>
      <c r="D9702" s="91">
        <v>0</v>
      </c>
    </row>
    <row r="9703" spans="1:4" s="7" customFormat="1">
      <c r="A9703" s="95" t="s">
        <v>90</v>
      </c>
      <c r="B9703" s="94" t="s">
        <v>90</v>
      </c>
      <c r="C9703" s="94" t="s">
        <v>90</v>
      </c>
      <c r="D9703" s="91">
        <v>0</v>
      </c>
    </row>
    <row r="9704" spans="1:4" s="7" customFormat="1">
      <c r="A9704" s="95" t="s">
        <v>90</v>
      </c>
      <c r="B9704" s="94" t="s">
        <v>90</v>
      </c>
      <c r="C9704" s="94" t="s">
        <v>90</v>
      </c>
      <c r="D9704" s="91">
        <v>0</v>
      </c>
    </row>
    <row r="9705" spans="1:4" s="7" customFormat="1">
      <c r="A9705" s="95" t="s">
        <v>90</v>
      </c>
      <c r="B9705" s="94" t="s">
        <v>90</v>
      </c>
      <c r="C9705" s="94" t="s">
        <v>90</v>
      </c>
      <c r="D9705" s="91">
        <v>0</v>
      </c>
    </row>
    <row r="9706" spans="1:4" s="7" customFormat="1">
      <c r="A9706" s="95" t="s">
        <v>90</v>
      </c>
      <c r="B9706" s="94" t="s">
        <v>90</v>
      </c>
      <c r="C9706" s="94" t="s">
        <v>90</v>
      </c>
      <c r="D9706" s="91">
        <v>0</v>
      </c>
    </row>
    <row r="9707" spans="1:4" s="7" customFormat="1">
      <c r="A9707" s="95" t="s">
        <v>90</v>
      </c>
      <c r="B9707" s="94" t="s">
        <v>90</v>
      </c>
      <c r="C9707" s="94" t="s">
        <v>90</v>
      </c>
      <c r="D9707" s="91">
        <v>0</v>
      </c>
    </row>
    <row r="9708" spans="1:4" s="7" customFormat="1">
      <c r="A9708" s="95" t="s">
        <v>90</v>
      </c>
      <c r="B9708" s="94" t="s">
        <v>90</v>
      </c>
      <c r="C9708" s="94" t="s">
        <v>90</v>
      </c>
      <c r="D9708" s="91">
        <v>0</v>
      </c>
    </row>
    <row r="9709" spans="1:4" s="7" customFormat="1">
      <c r="A9709" s="95" t="s">
        <v>90</v>
      </c>
      <c r="B9709" s="94" t="s">
        <v>90</v>
      </c>
      <c r="C9709" s="94" t="s">
        <v>90</v>
      </c>
      <c r="D9709" s="91">
        <v>0</v>
      </c>
    </row>
    <row r="9710" spans="1:4" s="7" customFormat="1">
      <c r="A9710" s="95" t="s">
        <v>90</v>
      </c>
      <c r="B9710" s="94" t="s">
        <v>90</v>
      </c>
      <c r="C9710" s="94" t="s">
        <v>90</v>
      </c>
      <c r="D9710" s="91">
        <v>0</v>
      </c>
    </row>
    <row r="9711" spans="1:4" s="7" customFormat="1">
      <c r="A9711" s="95" t="s">
        <v>90</v>
      </c>
      <c r="B9711" s="94" t="s">
        <v>90</v>
      </c>
      <c r="C9711" s="94" t="s">
        <v>90</v>
      </c>
      <c r="D9711" s="91">
        <v>0</v>
      </c>
    </row>
    <row r="9712" spans="1:4" s="7" customFormat="1">
      <c r="A9712" s="95" t="s">
        <v>90</v>
      </c>
      <c r="B9712" s="94" t="s">
        <v>90</v>
      </c>
      <c r="C9712" s="94" t="s">
        <v>90</v>
      </c>
      <c r="D9712" s="91">
        <v>0</v>
      </c>
    </row>
    <row r="9713" spans="1:4" s="7" customFormat="1">
      <c r="A9713" s="95" t="s">
        <v>90</v>
      </c>
      <c r="B9713" s="94" t="s">
        <v>90</v>
      </c>
      <c r="C9713" s="94" t="s">
        <v>90</v>
      </c>
      <c r="D9713" s="91">
        <v>0</v>
      </c>
    </row>
    <row r="9714" spans="1:4" s="7" customFormat="1">
      <c r="A9714" s="95" t="s">
        <v>90</v>
      </c>
      <c r="B9714" s="94" t="s">
        <v>90</v>
      </c>
      <c r="C9714" s="94" t="s">
        <v>90</v>
      </c>
      <c r="D9714" s="91">
        <v>0</v>
      </c>
    </row>
    <row r="9715" spans="1:4" s="7" customFormat="1">
      <c r="A9715" s="95" t="s">
        <v>90</v>
      </c>
      <c r="B9715" s="94" t="s">
        <v>90</v>
      </c>
      <c r="C9715" s="94" t="s">
        <v>90</v>
      </c>
      <c r="D9715" s="91">
        <v>0</v>
      </c>
    </row>
    <row r="9716" spans="1:4" s="7" customFormat="1">
      <c r="A9716" s="95" t="s">
        <v>90</v>
      </c>
      <c r="B9716" s="94" t="s">
        <v>90</v>
      </c>
      <c r="C9716" s="94" t="s">
        <v>90</v>
      </c>
      <c r="D9716" s="91">
        <v>0</v>
      </c>
    </row>
    <row r="9717" spans="1:4" s="7" customFormat="1">
      <c r="A9717" s="95" t="s">
        <v>90</v>
      </c>
      <c r="B9717" s="94" t="s">
        <v>90</v>
      </c>
      <c r="C9717" s="94" t="s">
        <v>90</v>
      </c>
      <c r="D9717" s="91">
        <v>0</v>
      </c>
    </row>
    <row r="9718" spans="1:4" s="7" customFormat="1">
      <c r="A9718" s="95" t="s">
        <v>90</v>
      </c>
      <c r="B9718" s="94" t="s">
        <v>90</v>
      </c>
      <c r="C9718" s="94" t="s">
        <v>90</v>
      </c>
      <c r="D9718" s="91">
        <v>0</v>
      </c>
    </row>
    <row r="9719" spans="1:4" s="7" customFormat="1">
      <c r="A9719" s="95" t="s">
        <v>90</v>
      </c>
      <c r="B9719" s="94" t="s">
        <v>90</v>
      </c>
      <c r="C9719" s="94" t="s">
        <v>90</v>
      </c>
      <c r="D9719" s="91">
        <v>0</v>
      </c>
    </row>
    <row r="9720" spans="1:4" s="7" customFormat="1">
      <c r="A9720" s="95" t="s">
        <v>90</v>
      </c>
      <c r="B9720" s="94" t="s">
        <v>90</v>
      </c>
      <c r="C9720" s="94" t="s">
        <v>90</v>
      </c>
      <c r="D9720" s="91">
        <v>0</v>
      </c>
    </row>
    <row r="9721" spans="1:4" s="7" customFormat="1">
      <c r="A9721" s="95" t="s">
        <v>90</v>
      </c>
      <c r="B9721" s="94" t="s">
        <v>90</v>
      </c>
      <c r="C9721" s="94" t="s">
        <v>90</v>
      </c>
      <c r="D9721" s="91">
        <v>0</v>
      </c>
    </row>
    <row r="9722" spans="1:4" s="7" customFormat="1">
      <c r="A9722" s="95" t="s">
        <v>90</v>
      </c>
      <c r="B9722" s="94" t="s">
        <v>90</v>
      </c>
      <c r="C9722" s="94" t="s">
        <v>90</v>
      </c>
      <c r="D9722" s="91">
        <v>0</v>
      </c>
    </row>
    <row r="9723" spans="1:4" s="7" customFormat="1">
      <c r="A9723" s="95" t="s">
        <v>90</v>
      </c>
      <c r="B9723" s="94" t="s">
        <v>90</v>
      </c>
      <c r="C9723" s="94" t="s">
        <v>90</v>
      </c>
      <c r="D9723" s="91">
        <v>0</v>
      </c>
    </row>
    <row r="9724" spans="1:4" s="7" customFormat="1">
      <c r="A9724" s="95" t="s">
        <v>90</v>
      </c>
      <c r="B9724" s="94" t="s">
        <v>90</v>
      </c>
      <c r="C9724" s="94" t="s">
        <v>90</v>
      </c>
      <c r="D9724" s="91">
        <v>0</v>
      </c>
    </row>
    <row r="9725" spans="1:4" s="7" customFormat="1">
      <c r="A9725" s="95" t="s">
        <v>90</v>
      </c>
      <c r="B9725" s="94" t="s">
        <v>90</v>
      </c>
      <c r="C9725" s="94" t="s">
        <v>90</v>
      </c>
      <c r="D9725" s="91">
        <v>0</v>
      </c>
    </row>
    <row r="9726" spans="1:4" s="7" customFormat="1">
      <c r="A9726" s="95" t="s">
        <v>90</v>
      </c>
      <c r="B9726" s="94" t="s">
        <v>90</v>
      </c>
      <c r="C9726" s="94" t="s">
        <v>90</v>
      </c>
      <c r="D9726" s="91">
        <v>0</v>
      </c>
    </row>
    <row r="9727" spans="1:4" s="7" customFormat="1">
      <c r="A9727" s="95" t="s">
        <v>90</v>
      </c>
      <c r="B9727" s="94" t="s">
        <v>90</v>
      </c>
      <c r="C9727" s="94" t="s">
        <v>90</v>
      </c>
      <c r="D9727" s="91">
        <v>0</v>
      </c>
    </row>
    <row r="9728" spans="1:4" s="7" customFormat="1">
      <c r="A9728" s="95" t="s">
        <v>90</v>
      </c>
      <c r="B9728" s="94" t="s">
        <v>90</v>
      </c>
      <c r="C9728" s="94" t="s">
        <v>90</v>
      </c>
      <c r="D9728" s="91">
        <v>0</v>
      </c>
    </row>
    <row r="9729" spans="1:4" s="7" customFormat="1">
      <c r="A9729" s="95" t="s">
        <v>90</v>
      </c>
      <c r="B9729" s="94" t="s">
        <v>90</v>
      </c>
      <c r="C9729" s="94" t="s">
        <v>90</v>
      </c>
      <c r="D9729" s="91">
        <v>0</v>
      </c>
    </row>
    <row r="9730" spans="1:4" s="7" customFormat="1">
      <c r="A9730" s="95" t="s">
        <v>90</v>
      </c>
      <c r="B9730" s="94" t="s">
        <v>90</v>
      </c>
      <c r="C9730" s="94" t="s">
        <v>90</v>
      </c>
      <c r="D9730" s="91">
        <v>0</v>
      </c>
    </row>
    <row r="9731" spans="1:4" s="7" customFormat="1">
      <c r="A9731" s="95" t="s">
        <v>90</v>
      </c>
      <c r="B9731" s="94" t="s">
        <v>90</v>
      </c>
      <c r="C9731" s="94" t="s">
        <v>90</v>
      </c>
      <c r="D9731" s="91">
        <v>0</v>
      </c>
    </row>
    <row r="9732" spans="1:4" s="7" customFormat="1">
      <c r="A9732" s="95" t="s">
        <v>90</v>
      </c>
      <c r="B9732" s="94" t="s">
        <v>90</v>
      </c>
      <c r="C9732" s="94" t="s">
        <v>90</v>
      </c>
      <c r="D9732" s="91">
        <v>0</v>
      </c>
    </row>
    <row r="9733" spans="1:4" s="7" customFormat="1">
      <c r="A9733" s="95" t="s">
        <v>90</v>
      </c>
      <c r="B9733" s="94" t="s">
        <v>90</v>
      </c>
      <c r="C9733" s="94" t="s">
        <v>90</v>
      </c>
      <c r="D9733" s="91">
        <v>0</v>
      </c>
    </row>
    <row r="9734" spans="1:4" s="7" customFormat="1">
      <c r="A9734" s="95" t="s">
        <v>90</v>
      </c>
      <c r="B9734" s="94" t="s">
        <v>90</v>
      </c>
      <c r="C9734" s="94" t="s">
        <v>90</v>
      </c>
      <c r="D9734" s="91">
        <v>0</v>
      </c>
    </row>
    <row r="9735" spans="1:4" s="7" customFormat="1">
      <c r="A9735" s="95" t="s">
        <v>90</v>
      </c>
      <c r="B9735" s="94" t="s">
        <v>90</v>
      </c>
      <c r="C9735" s="94" t="s">
        <v>90</v>
      </c>
      <c r="D9735" s="91">
        <v>0</v>
      </c>
    </row>
    <row r="9736" spans="1:4" s="7" customFormat="1">
      <c r="A9736" s="95" t="s">
        <v>90</v>
      </c>
      <c r="B9736" s="94" t="s">
        <v>90</v>
      </c>
      <c r="C9736" s="94" t="s">
        <v>90</v>
      </c>
      <c r="D9736" s="91">
        <v>0</v>
      </c>
    </row>
    <row r="9737" spans="1:4" s="7" customFormat="1">
      <c r="A9737" s="95" t="s">
        <v>90</v>
      </c>
      <c r="B9737" s="94" t="s">
        <v>90</v>
      </c>
      <c r="C9737" s="94" t="s">
        <v>90</v>
      </c>
      <c r="D9737" s="91">
        <v>0</v>
      </c>
    </row>
    <row r="9738" spans="1:4" s="7" customFormat="1">
      <c r="A9738" s="95" t="s">
        <v>90</v>
      </c>
      <c r="B9738" s="94" t="s">
        <v>90</v>
      </c>
      <c r="C9738" s="94" t="s">
        <v>90</v>
      </c>
      <c r="D9738" s="91">
        <v>0</v>
      </c>
    </row>
    <row r="9739" spans="1:4" s="7" customFormat="1">
      <c r="A9739" s="95" t="s">
        <v>90</v>
      </c>
      <c r="B9739" s="94" t="s">
        <v>90</v>
      </c>
      <c r="C9739" s="94" t="s">
        <v>90</v>
      </c>
      <c r="D9739" s="91">
        <v>0</v>
      </c>
    </row>
    <row r="9740" spans="1:4" s="7" customFormat="1">
      <c r="A9740" s="95" t="s">
        <v>90</v>
      </c>
      <c r="B9740" s="94" t="s">
        <v>90</v>
      </c>
      <c r="C9740" s="94" t="s">
        <v>90</v>
      </c>
      <c r="D9740" s="91">
        <v>0</v>
      </c>
    </row>
    <row r="9741" spans="1:4" s="7" customFormat="1">
      <c r="A9741" s="95" t="s">
        <v>90</v>
      </c>
      <c r="B9741" s="94" t="s">
        <v>90</v>
      </c>
      <c r="C9741" s="94" t="s">
        <v>90</v>
      </c>
      <c r="D9741" s="91">
        <v>0</v>
      </c>
    </row>
    <row r="9742" spans="1:4" s="7" customFormat="1">
      <c r="A9742" s="95" t="s">
        <v>90</v>
      </c>
      <c r="B9742" s="94" t="s">
        <v>90</v>
      </c>
      <c r="C9742" s="94" t="s">
        <v>90</v>
      </c>
      <c r="D9742" s="91">
        <v>0</v>
      </c>
    </row>
    <row r="9743" spans="1:4" s="7" customFormat="1">
      <c r="A9743" s="95" t="s">
        <v>90</v>
      </c>
      <c r="B9743" s="94" t="s">
        <v>90</v>
      </c>
      <c r="C9743" s="94" t="s">
        <v>90</v>
      </c>
      <c r="D9743" s="91">
        <v>0</v>
      </c>
    </row>
    <row r="9744" spans="1:4" s="7" customFormat="1">
      <c r="A9744" s="95" t="s">
        <v>90</v>
      </c>
      <c r="B9744" s="94" t="s">
        <v>90</v>
      </c>
      <c r="C9744" s="94" t="s">
        <v>90</v>
      </c>
      <c r="D9744" s="91">
        <v>0</v>
      </c>
    </row>
    <row r="9745" spans="1:4" s="7" customFormat="1">
      <c r="A9745" s="95" t="s">
        <v>90</v>
      </c>
      <c r="B9745" s="94" t="s">
        <v>90</v>
      </c>
      <c r="C9745" s="94" t="s">
        <v>90</v>
      </c>
      <c r="D9745" s="91">
        <v>0</v>
      </c>
    </row>
    <row r="9746" spans="1:4" s="7" customFormat="1">
      <c r="A9746" s="95" t="s">
        <v>90</v>
      </c>
      <c r="B9746" s="94" t="s">
        <v>90</v>
      </c>
      <c r="C9746" s="94" t="s">
        <v>90</v>
      </c>
      <c r="D9746" s="91">
        <v>0</v>
      </c>
    </row>
    <row r="9747" spans="1:4" s="7" customFormat="1">
      <c r="A9747" s="95" t="s">
        <v>90</v>
      </c>
      <c r="B9747" s="94" t="s">
        <v>90</v>
      </c>
      <c r="C9747" s="94" t="s">
        <v>90</v>
      </c>
      <c r="D9747" s="91">
        <v>0</v>
      </c>
    </row>
    <row r="9748" spans="1:4" s="7" customFormat="1">
      <c r="A9748" s="95" t="s">
        <v>90</v>
      </c>
      <c r="B9748" s="94" t="s">
        <v>90</v>
      </c>
      <c r="C9748" s="94" t="s">
        <v>90</v>
      </c>
      <c r="D9748" s="91">
        <v>0</v>
      </c>
    </row>
    <row r="9749" spans="1:4" s="7" customFormat="1">
      <c r="A9749" s="95" t="s">
        <v>90</v>
      </c>
      <c r="B9749" s="94" t="s">
        <v>90</v>
      </c>
      <c r="C9749" s="94" t="s">
        <v>90</v>
      </c>
      <c r="D9749" s="91">
        <v>0</v>
      </c>
    </row>
    <row r="9750" spans="1:4" s="7" customFormat="1">
      <c r="A9750" s="95" t="s">
        <v>90</v>
      </c>
      <c r="B9750" s="94" t="s">
        <v>90</v>
      </c>
      <c r="C9750" s="94" t="s">
        <v>90</v>
      </c>
      <c r="D9750" s="91">
        <v>0</v>
      </c>
    </row>
    <row r="9751" spans="1:4" s="7" customFormat="1">
      <c r="A9751" s="95" t="s">
        <v>90</v>
      </c>
      <c r="B9751" s="94" t="s">
        <v>90</v>
      </c>
      <c r="C9751" s="94" t="s">
        <v>90</v>
      </c>
      <c r="D9751" s="91">
        <v>0</v>
      </c>
    </row>
    <row r="9752" spans="1:4" s="7" customFormat="1">
      <c r="A9752" s="95" t="s">
        <v>90</v>
      </c>
      <c r="B9752" s="94" t="s">
        <v>90</v>
      </c>
      <c r="C9752" s="94" t="s">
        <v>90</v>
      </c>
      <c r="D9752" s="91">
        <v>0</v>
      </c>
    </row>
    <row r="9753" spans="1:4" s="7" customFormat="1">
      <c r="A9753" s="95" t="s">
        <v>90</v>
      </c>
      <c r="B9753" s="94" t="s">
        <v>90</v>
      </c>
      <c r="C9753" s="94" t="s">
        <v>90</v>
      </c>
      <c r="D9753" s="91">
        <v>0</v>
      </c>
    </row>
    <row r="9754" spans="1:4" s="7" customFormat="1">
      <c r="A9754" s="95" t="s">
        <v>90</v>
      </c>
      <c r="B9754" s="94" t="s">
        <v>90</v>
      </c>
      <c r="C9754" s="94" t="s">
        <v>90</v>
      </c>
      <c r="D9754" s="91">
        <v>0</v>
      </c>
    </row>
    <row r="9755" spans="1:4" s="7" customFormat="1">
      <c r="A9755" s="95" t="s">
        <v>90</v>
      </c>
      <c r="B9755" s="94" t="s">
        <v>90</v>
      </c>
      <c r="C9755" s="94" t="s">
        <v>90</v>
      </c>
      <c r="D9755" s="91">
        <v>0</v>
      </c>
    </row>
    <row r="9756" spans="1:4" s="7" customFormat="1">
      <c r="A9756" s="95" t="s">
        <v>90</v>
      </c>
      <c r="B9756" s="94" t="s">
        <v>90</v>
      </c>
      <c r="C9756" s="94" t="s">
        <v>90</v>
      </c>
      <c r="D9756" s="91">
        <v>0</v>
      </c>
    </row>
    <row r="9757" spans="1:4" s="7" customFormat="1">
      <c r="A9757" s="95" t="s">
        <v>90</v>
      </c>
      <c r="B9757" s="94" t="s">
        <v>90</v>
      </c>
      <c r="C9757" s="94" t="s">
        <v>90</v>
      </c>
      <c r="D9757" s="91">
        <v>0</v>
      </c>
    </row>
    <row r="9758" spans="1:4" s="7" customFormat="1">
      <c r="A9758" s="95" t="s">
        <v>90</v>
      </c>
      <c r="B9758" s="94" t="s">
        <v>90</v>
      </c>
      <c r="C9758" s="94" t="s">
        <v>90</v>
      </c>
      <c r="D9758" s="91">
        <v>0</v>
      </c>
    </row>
    <row r="9759" spans="1:4" s="7" customFormat="1">
      <c r="A9759" s="95" t="s">
        <v>90</v>
      </c>
      <c r="B9759" s="94" t="s">
        <v>90</v>
      </c>
      <c r="C9759" s="94" t="s">
        <v>90</v>
      </c>
      <c r="D9759" s="91">
        <v>0</v>
      </c>
    </row>
    <row r="9760" spans="1:4" s="7" customFormat="1">
      <c r="A9760" s="95" t="s">
        <v>90</v>
      </c>
      <c r="B9760" s="94" t="s">
        <v>90</v>
      </c>
      <c r="C9760" s="94" t="s">
        <v>90</v>
      </c>
      <c r="D9760" s="91">
        <v>0</v>
      </c>
    </row>
    <row r="9761" spans="1:4" s="7" customFormat="1">
      <c r="A9761" s="95" t="s">
        <v>90</v>
      </c>
      <c r="B9761" s="94" t="s">
        <v>90</v>
      </c>
      <c r="C9761" s="94" t="s">
        <v>90</v>
      </c>
      <c r="D9761" s="91">
        <v>0</v>
      </c>
    </row>
    <row r="9762" spans="1:4" s="7" customFormat="1">
      <c r="A9762" s="95" t="s">
        <v>90</v>
      </c>
      <c r="B9762" s="94" t="s">
        <v>90</v>
      </c>
      <c r="C9762" s="94" t="s">
        <v>90</v>
      </c>
      <c r="D9762" s="91">
        <v>0</v>
      </c>
    </row>
    <row r="9763" spans="1:4" s="7" customFormat="1">
      <c r="A9763" s="95" t="s">
        <v>90</v>
      </c>
      <c r="B9763" s="94" t="s">
        <v>90</v>
      </c>
      <c r="C9763" s="94" t="s">
        <v>90</v>
      </c>
      <c r="D9763" s="91">
        <v>0</v>
      </c>
    </row>
    <row r="9764" spans="1:4" s="7" customFormat="1">
      <c r="A9764" s="95" t="s">
        <v>90</v>
      </c>
      <c r="B9764" s="94" t="s">
        <v>90</v>
      </c>
      <c r="C9764" s="94" t="s">
        <v>90</v>
      </c>
      <c r="D9764" s="91">
        <v>0</v>
      </c>
    </row>
    <row r="9765" spans="1:4" s="7" customFormat="1">
      <c r="A9765" s="95" t="s">
        <v>90</v>
      </c>
      <c r="B9765" s="94" t="s">
        <v>90</v>
      </c>
      <c r="C9765" s="94" t="s">
        <v>90</v>
      </c>
      <c r="D9765" s="91">
        <v>0</v>
      </c>
    </row>
    <row r="9766" spans="1:4" s="7" customFormat="1">
      <c r="A9766" s="95" t="s">
        <v>90</v>
      </c>
      <c r="B9766" s="94" t="s">
        <v>90</v>
      </c>
      <c r="C9766" s="94" t="s">
        <v>90</v>
      </c>
      <c r="D9766" s="91">
        <v>0</v>
      </c>
    </row>
    <row r="9767" spans="1:4" s="7" customFormat="1">
      <c r="A9767" s="95" t="s">
        <v>90</v>
      </c>
      <c r="B9767" s="94" t="s">
        <v>90</v>
      </c>
      <c r="C9767" s="94" t="s">
        <v>90</v>
      </c>
      <c r="D9767" s="91">
        <v>0</v>
      </c>
    </row>
    <row r="9768" spans="1:4" s="7" customFormat="1">
      <c r="A9768" s="95" t="s">
        <v>90</v>
      </c>
      <c r="B9768" s="94" t="s">
        <v>90</v>
      </c>
      <c r="C9768" s="94" t="s">
        <v>90</v>
      </c>
      <c r="D9768" s="91">
        <v>0</v>
      </c>
    </row>
    <row r="9769" spans="1:4" s="7" customFormat="1">
      <c r="A9769" s="95" t="s">
        <v>90</v>
      </c>
      <c r="B9769" s="94" t="s">
        <v>90</v>
      </c>
      <c r="C9769" s="94" t="s">
        <v>90</v>
      </c>
      <c r="D9769" s="91">
        <v>0</v>
      </c>
    </row>
    <row r="9770" spans="1:4" s="7" customFormat="1">
      <c r="A9770" s="95" t="s">
        <v>90</v>
      </c>
      <c r="B9770" s="94" t="s">
        <v>90</v>
      </c>
      <c r="C9770" s="94" t="s">
        <v>90</v>
      </c>
      <c r="D9770" s="91">
        <v>0</v>
      </c>
    </row>
    <row r="9771" spans="1:4" s="7" customFormat="1">
      <c r="A9771" s="95" t="s">
        <v>90</v>
      </c>
      <c r="B9771" s="94" t="s">
        <v>90</v>
      </c>
      <c r="C9771" s="94" t="s">
        <v>90</v>
      </c>
      <c r="D9771" s="91">
        <v>0</v>
      </c>
    </row>
    <row r="9772" spans="1:4" s="7" customFormat="1">
      <c r="A9772" s="95" t="s">
        <v>90</v>
      </c>
      <c r="B9772" s="94" t="s">
        <v>90</v>
      </c>
      <c r="C9772" s="94" t="s">
        <v>90</v>
      </c>
      <c r="D9772" s="91">
        <v>0</v>
      </c>
    </row>
    <row r="9773" spans="1:4" s="7" customFormat="1">
      <c r="A9773" s="95" t="s">
        <v>90</v>
      </c>
      <c r="B9773" s="94" t="s">
        <v>90</v>
      </c>
      <c r="C9773" s="94" t="s">
        <v>90</v>
      </c>
      <c r="D9773" s="91">
        <v>0</v>
      </c>
    </row>
    <row r="9774" spans="1:4" s="7" customFormat="1">
      <c r="A9774" s="95" t="s">
        <v>90</v>
      </c>
      <c r="B9774" s="94" t="s">
        <v>90</v>
      </c>
      <c r="C9774" s="94" t="s">
        <v>90</v>
      </c>
      <c r="D9774" s="91">
        <v>0</v>
      </c>
    </row>
    <row r="9775" spans="1:4" s="7" customFormat="1">
      <c r="A9775" s="95" t="s">
        <v>90</v>
      </c>
      <c r="B9775" s="94" t="s">
        <v>90</v>
      </c>
      <c r="C9775" s="94" t="s">
        <v>90</v>
      </c>
      <c r="D9775" s="91">
        <v>0</v>
      </c>
    </row>
    <row r="9776" spans="1:4" s="7" customFormat="1">
      <c r="A9776" s="95" t="s">
        <v>90</v>
      </c>
      <c r="B9776" s="94" t="s">
        <v>90</v>
      </c>
      <c r="C9776" s="94" t="s">
        <v>90</v>
      </c>
      <c r="D9776" s="91">
        <v>0</v>
      </c>
    </row>
    <row r="9777" spans="1:4" s="7" customFormat="1">
      <c r="A9777" s="95" t="s">
        <v>90</v>
      </c>
      <c r="B9777" s="94" t="s">
        <v>90</v>
      </c>
      <c r="C9777" s="94" t="s">
        <v>90</v>
      </c>
      <c r="D9777" s="91">
        <v>0</v>
      </c>
    </row>
    <row r="9778" spans="1:4" s="7" customFormat="1">
      <c r="A9778" s="95" t="s">
        <v>90</v>
      </c>
      <c r="B9778" s="94" t="s">
        <v>90</v>
      </c>
      <c r="C9778" s="94" t="s">
        <v>90</v>
      </c>
      <c r="D9778" s="91">
        <v>0</v>
      </c>
    </row>
    <row r="9779" spans="1:4" s="7" customFormat="1">
      <c r="A9779" s="95" t="s">
        <v>90</v>
      </c>
      <c r="B9779" s="94" t="s">
        <v>90</v>
      </c>
      <c r="C9779" s="94" t="s">
        <v>90</v>
      </c>
      <c r="D9779" s="91">
        <v>0</v>
      </c>
    </row>
    <row r="9780" spans="1:4" s="7" customFormat="1">
      <c r="A9780" s="95" t="s">
        <v>90</v>
      </c>
      <c r="B9780" s="94" t="s">
        <v>90</v>
      </c>
      <c r="C9780" s="94" t="s">
        <v>90</v>
      </c>
      <c r="D9780" s="91">
        <v>0</v>
      </c>
    </row>
    <row r="9781" spans="1:4" s="7" customFormat="1">
      <c r="A9781" s="95" t="s">
        <v>90</v>
      </c>
      <c r="B9781" s="94" t="s">
        <v>90</v>
      </c>
      <c r="C9781" s="94" t="s">
        <v>90</v>
      </c>
      <c r="D9781" s="91">
        <v>0</v>
      </c>
    </row>
    <row r="9782" spans="1:4" s="7" customFormat="1">
      <c r="A9782" s="95" t="s">
        <v>90</v>
      </c>
      <c r="B9782" s="94" t="s">
        <v>90</v>
      </c>
      <c r="C9782" s="94" t="s">
        <v>90</v>
      </c>
      <c r="D9782" s="91">
        <v>0</v>
      </c>
    </row>
    <row r="9783" spans="1:4" s="7" customFormat="1">
      <c r="A9783" s="95" t="s">
        <v>90</v>
      </c>
      <c r="B9783" s="94" t="s">
        <v>90</v>
      </c>
      <c r="C9783" s="94" t="s">
        <v>90</v>
      </c>
      <c r="D9783" s="91">
        <v>0</v>
      </c>
    </row>
    <row r="9784" spans="1:4" s="7" customFormat="1">
      <c r="A9784" s="95" t="s">
        <v>90</v>
      </c>
      <c r="B9784" s="94" t="s">
        <v>90</v>
      </c>
      <c r="C9784" s="94" t="s">
        <v>90</v>
      </c>
      <c r="D9784" s="91">
        <v>0</v>
      </c>
    </row>
    <row r="9785" spans="1:4" s="7" customFormat="1">
      <c r="A9785" s="95" t="s">
        <v>90</v>
      </c>
      <c r="B9785" s="94" t="s">
        <v>90</v>
      </c>
      <c r="C9785" s="94" t="s">
        <v>90</v>
      </c>
      <c r="D9785" s="91">
        <v>0</v>
      </c>
    </row>
    <row r="9786" spans="1:4" s="7" customFormat="1">
      <c r="A9786" s="95" t="s">
        <v>90</v>
      </c>
      <c r="B9786" s="94" t="s">
        <v>90</v>
      </c>
      <c r="C9786" s="94" t="s">
        <v>90</v>
      </c>
      <c r="D9786" s="91">
        <v>0</v>
      </c>
    </row>
    <row r="9787" spans="1:4" s="7" customFormat="1">
      <c r="A9787" s="95" t="s">
        <v>90</v>
      </c>
      <c r="B9787" s="94" t="s">
        <v>90</v>
      </c>
      <c r="C9787" s="94" t="s">
        <v>90</v>
      </c>
      <c r="D9787" s="91">
        <v>0</v>
      </c>
    </row>
    <row r="9788" spans="1:4" s="7" customFormat="1">
      <c r="A9788" s="95" t="s">
        <v>90</v>
      </c>
      <c r="B9788" s="94" t="s">
        <v>90</v>
      </c>
      <c r="C9788" s="94" t="s">
        <v>90</v>
      </c>
      <c r="D9788" s="91">
        <v>0</v>
      </c>
    </row>
    <row r="9789" spans="1:4" s="7" customFormat="1">
      <c r="A9789" s="95" t="s">
        <v>90</v>
      </c>
      <c r="B9789" s="94" t="s">
        <v>90</v>
      </c>
      <c r="C9789" s="94" t="s">
        <v>90</v>
      </c>
      <c r="D9789" s="91">
        <v>0</v>
      </c>
    </row>
    <row r="9790" spans="1:4" s="7" customFormat="1">
      <c r="A9790" s="95" t="s">
        <v>90</v>
      </c>
      <c r="B9790" s="94" t="s">
        <v>90</v>
      </c>
      <c r="C9790" s="94" t="s">
        <v>90</v>
      </c>
      <c r="D9790" s="91">
        <v>0</v>
      </c>
    </row>
    <row r="9791" spans="1:4" s="7" customFormat="1">
      <c r="A9791" s="95" t="s">
        <v>90</v>
      </c>
      <c r="B9791" s="94" t="s">
        <v>90</v>
      </c>
      <c r="C9791" s="94" t="s">
        <v>90</v>
      </c>
      <c r="D9791" s="91">
        <v>0</v>
      </c>
    </row>
    <row r="9792" spans="1:4" s="7" customFormat="1">
      <c r="A9792" s="95" t="s">
        <v>90</v>
      </c>
      <c r="B9792" s="94" t="s">
        <v>90</v>
      </c>
      <c r="C9792" s="94" t="s">
        <v>90</v>
      </c>
      <c r="D9792" s="91">
        <v>0</v>
      </c>
    </row>
    <row r="9793" spans="1:4" s="7" customFormat="1">
      <c r="A9793" s="95" t="s">
        <v>90</v>
      </c>
      <c r="B9793" s="94" t="s">
        <v>90</v>
      </c>
      <c r="C9793" s="94" t="s">
        <v>90</v>
      </c>
      <c r="D9793" s="91">
        <v>0</v>
      </c>
    </row>
    <row r="9794" spans="1:4" s="7" customFormat="1">
      <c r="A9794" s="95" t="s">
        <v>90</v>
      </c>
      <c r="B9794" s="94" t="s">
        <v>90</v>
      </c>
      <c r="C9794" s="94" t="s">
        <v>90</v>
      </c>
      <c r="D9794" s="91">
        <v>0</v>
      </c>
    </row>
    <row r="9795" spans="1:4" s="7" customFormat="1">
      <c r="A9795" s="95" t="s">
        <v>90</v>
      </c>
      <c r="B9795" s="94" t="s">
        <v>90</v>
      </c>
      <c r="C9795" s="94" t="s">
        <v>90</v>
      </c>
      <c r="D9795" s="91">
        <v>0</v>
      </c>
    </row>
    <row r="9796" spans="1:4" s="7" customFormat="1">
      <c r="A9796" s="95" t="s">
        <v>90</v>
      </c>
      <c r="B9796" s="94" t="s">
        <v>90</v>
      </c>
      <c r="C9796" s="94" t="s">
        <v>90</v>
      </c>
      <c r="D9796" s="91">
        <v>0</v>
      </c>
    </row>
    <row r="9797" spans="1:4" s="7" customFormat="1">
      <c r="A9797" s="95" t="s">
        <v>90</v>
      </c>
      <c r="B9797" s="94" t="s">
        <v>90</v>
      </c>
      <c r="C9797" s="94" t="s">
        <v>90</v>
      </c>
      <c r="D9797" s="91">
        <v>0</v>
      </c>
    </row>
    <row r="9798" spans="1:4" s="7" customFormat="1">
      <c r="A9798" s="95" t="s">
        <v>90</v>
      </c>
      <c r="B9798" s="94" t="s">
        <v>90</v>
      </c>
      <c r="C9798" s="94" t="s">
        <v>90</v>
      </c>
      <c r="D9798" s="91">
        <v>0</v>
      </c>
    </row>
    <row r="9799" spans="1:4" s="7" customFormat="1">
      <c r="A9799" s="95" t="s">
        <v>90</v>
      </c>
      <c r="B9799" s="94" t="s">
        <v>90</v>
      </c>
      <c r="C9799" s="94" t="s">
        <v>90</v>
      </c>
      <c r="D9799" s="91">
        <v>0</v>
      </c>
    </row>
    <row r="9800" spans="1:4" s="7" customFormat="1">
      <c r="A9800" s="95" t="s">
        <v>90</v>
      </c>
      <c r="B9800" s="94" t="s">
        <v>90</v>
      </c>
      <c r="C9800" s="94" t="s">
        <v>90</v>
      </c>
      <c r="D9800" s="91">
        <v>0</v>
      </c>
    </row>
    <row r="9801" spans="1:4" s="7" customFormat="1">
      <c r="A9801" s="95" t="s">
        <v>90</v>
      </c>
      <c r="B9801" s="94" t="s">
        <v>90</v>
      </c>
      <c r="C9801" s="94" t="s">
        <v>90</v>
      </c>
      <c r="D9801" s="91">
        <v>0</v>
      </c>
    </row>
    <row r="9802" spans="1:4" s="7" customFormat="1">
      <c r="A9802" s="95" t="s">
        <v>90</v>
      </c>
      <c r="B9802" s="94" t="s">
        <v>90</v>
      </c>
      <c r="C9802" s="94" t="s">
        <v>90</v>
      </c>
      <c r="D9802" s="91">
        <v>0</v>
      </c>
    </row>
    <row r="9803" spans="1:4" s="7" customFormat="1">
      <c r="A9803" s="95" t="s">
        <v>90</v>
      </c>
      <c r="B9803" s="94" t="s">
        <v>90</v>
      </c>
      <c r="C9803" s="94" t="s">
        <v>90</v>
      </c>
      <c r="D9803" s="91">
        <v>0</v>
      </c>
    </row>
    <row r="9804" spans="1:4" s="7" customFormat="1">
      <c r="A9804" s="95" t="s">
        <v>90</v>
      </c>
      <c r="B9804" s="94" t="s">
        <v>90</v>
      </c>
      <c r="C9804" s="94" t="s">
        <v>90</v>
      </c>
      <c r="D9804" s="91">
        <v>0</v>
      </c>
    </row>
    <row r="9805" spans="1:4" s="7" customFormat="1">
      <c r="A9805" s="95" t="s">
        <v>90</v>
      </c>
      <c r="B9805" s="94" t="s">
        <v>90</v>
      </c>
      <c r="C9805" s="94" t="s">
        <v>90</v>
      </c>
      <c r="D9805" s="91">
        <v>0</v>
      </c>
    </row>
    <row r="9806" spans="1:4" s="7" customFormat="1">
      <c r="A9806" s="95" t="s">
        <v>90</v>
      </c>
      <c r="B9806" s="94" t="s">
        <v>90</v>
      </c>
      <c r="C9806" s="94" t="s">
        <v>90</v>
      </c>
      <c r="D9806" s="91">
        <v>0</v>
      </c>
    </row>
    <row r="9807" spans="1:4" s="7" customFormat="1">
      <c r="A9807" s="95" t="s">
        <v>90</v>
      </c>
      <c r="B9807" s="94" t="s">
        <v>90</v>
      </c>
      <c r="C9807" s="94" t="s">
        <v>90</v>
      </c>
      <c r="D9807" s="91">
        <v>0</v>
      </c>
    </row>
    <row r="9808" spans="1:4" s="7" customFormat="1">
      <c r="A9808" s="95" t="s">
        <v>90</v>
      </c>
      <c r="B9808" s="94" t="s">
        <v>90</v>
      </c>
      <c r="C9808" s="94" t="s">
        <v>90</v>
      </c>
      <c r="D9808" s="91">
        <v>0</v>
      </c>
    </row>
    <row r="9809" spans="1:4" s="7" customFormat="1">
      <c r="A9809" s="95" t="s">
        <v>90</v>
      </c>
      <c r="B9809" s="94" t="s">
        <v>90</v>
      </c>
      <c r="C9809" s="94" t="s">
        <v>90</v>
      </c>
      <c r="D9809" s="91">
        <v>0</v>
      </c>
    </row>
    <row r="9810" spans="1:4" s="7" customFormat="1">
      <c r="A9810" s="95" t="s">
        <v>90</v>
      </c>
      <c r="B9810" s="94" t="s">
        <v>90</v>
      </c>
      <c r="C9810" s="94" t="s">
        <v>90</v>
      </c>
      <c r="D9810" s="91">
        <v>0</v>
      </c>
    </row>
    <row r="9811" spans="1:4" s="7" customFormat="1">
      <c r="A9811" s="95" t="s">
        <v>90</v>
      </c>
      <c r="B9811" s="94" t="s">
        <v>90</v>
      </c>
      <c r="C9811" s="94" t="s">
        <v>90</v>
      </c>
      <c r="D9811" s="91">
        <v>0</v>
      </c>
    </row>
    <row r="9812" spans="1:4" s="7" customFormat="1">
      <c r="A9812" s="95" t="s">
        <v>90</v>
      </c>
      <c r="B9812" s="94" t="s">
        <v>90</v>
      </c>
      <c r="C9812" s="94" t="s">
        <v>90</v>
      </c>
      <c r="D9812" s="91">
        <v>0</v>
      </c>
    </row>
    <row r="9813" spans="1:4" s="7" customFormat="1">
      <c r="A9813" s="95" t="s">
        <v>90</v>
      </c>
      <c r="B9813" s="94" t="s">
        <v>90</v>
      </c>
      <c r="C9813" s="94" t="s">
        <v>90</v>
      </c>
      <c r="D9813" s="91">
        <v>0</v>
      </c>
    </row>
    <row r="9814" spans="1:4" s="7" customFormat="1">
      <c r="A9814" s="95" t="s">
        <v>90</v>
      </c>
      <c r="B9814" s="94" t="s">
        <v>90</v>
      </c>
      <c r="C9814" s="94" t="s">
        <v>90</v>
      </c>
      <c r="D9814" s="91">
        <v>0</v>
      </c>
    </row>
    <row r="9815" spans="1:4" s="7" customFormat="1">
      <c r="A9815" s="95" t="s">
        <v>90</v>
      </c>
      <c r="B9815" s="94" t="s">
        <v>90</v>
      </c>
      <c r="C9815" s="94" t="s">
        <v>90</v>
      </c>
      <c r="D9815" s="91">
        <v>0</v>
      </c>
    </row>
    <row r="9816" spans="1:4" s="7" customFormat="1">
      <c r="A9816" s="95" t="s">
        <v>90</v>
      </c>
      <c r="B9816" s="94" t="s">
        <v>90</v>
      </c>
      <c r="C9816" s="94" t="s">
        <v>90</v>
      </c>
      <c r="D9816" s="91">
        <v>0</v>
      </c>
    </row>
    <row r="9817" spans="1:4" s="7" customFormat="1">
      <c r="A9817" s="95" t="s">
        <v>90</v>
      </c>
      <c r="B9817" s="94" t="s">
        <v>90</v>
      </c>
      <c r="C9817" s="94" t="s">
        <v>90</v>
      </c>
      <c r="D9817" s="91">
        <v>0</v>
      </c>
    </row>
    <row r="9818" spans="1:4" s="7" customFormat="1">
      <c r="A9818" s="95" t="s">
        <v>90</v>
      </c>
      <c r="B9818" s="94" t="s">
        <v>90</v>
      </c>
      <c r="C9818" s="94" t="s">
        <v>90</v>
      </c>
      <c r="D9818" s="91">
        <v>0</v>
      </c>
    </row>
    <row r="9819" spans="1:4" s="7" customFormat="1">
      <c r="A9819" s="95" t="s">
        <v>90</v>
      </c>
      <c r="B9819" s="94" t="s">
        <v>90</v>
      </c>
      <c r="C9819" s="94" t="s">
        <v>90</v>
      </c>
      <c r="D9819" s="91">
        <v>0</v>
      </c>
    </row>
    <row r="9820" spans="1:4" s="7" customFormat="1">
      <c r="A9820" s="95" t="s">
        <v>90</v>
      </c>
      <c r="B9820" s="94" t="s">
        <v>90</v>
      </c>
      <c r="C9820" s="94" t="s">
        <v>90</v>
      </c>
      <c r="D9820" s="91">
        <v>0</v>
      </c>
    </row>
    <row r="9821" spans="1:4" s="7" customFormat="1">
      <c r="A9821" s="95" t="s">
        <v>90</v>
      </c>
      <c r="B9821" s="94" t="s">
        <v>90</v>
      </c>
      <c r="C9821" s="94" t="s">
        <v>90</v>
      </c>
      <c r="D9821" s="91">
        <v>0</v>
      </c>
    </row>
    <row r="9822" spans="1:4" s="7" customFormat="1">
      <c r="A9822" s="95" t="s">
        <v>90</v>
      </c>
      <c r="B9822" s="94" t="s">
        <v>90</v>
      </c>
      <c r="C9822" s="94" t="s">
        <v>90</v>
      </c>
      <c r="D9822" s="91">
        <v>0</v>
      </c>
    </row>
    <row r="9823" spans="1:4" s="7" customFormat="1">
      <c r="A9823" s="95" t="s">
        <v>90</v>
      </c>
      <c r="B9823" s="94" t="s">
        <v>90</v>
      </c>
      <c r="C9823" s="94" t="s">
        <v>90</v>
      </c>
      <c r="D9823" s="91">
        <v>0</v>
      </c>
    </row>
    <row r="9824" spans="1:4" s="7" customFormat="1">
      <c r="A9824" s="95" t="s">
        <v>90</v>
      </c>
      <c r="B9824" s="94" t="s">
        <v>90</v>
      </c>
      <c r="C9824" s="94" t="s">
        <v>90</v>
      </c>
      <c r="D9824" s="91">
        <v>0</v>
      </c>
    </row>
    <row r="9825" spans="1:4" s="7" customFormat="1">
      <c r="A9825" s="95" t="s">
        <v>90</v>
      </c>
      <c r="B9825" s="94" t="s">
        <v>90</v>
      </c>
      <c r="C9825" s="94" t="s">
        <v>90</v>
      </c>
      <c r="D9825" s="91">
        <v>0</v>
      </c>
    </row>
    <row r="9826" spans="1:4" s="7" customFormat="1">
      <c r="A9826" s="95" t="s">
        <v>90</v>
      </c>
      <c r="B9826" s="94" t="s">
        <v>90</v>
      </c>
      <c r="C9826" s="94" t="s">
        <v>90</v>
      </c>
      <c r="D9826" s="91">
        <v>0</v>
      </c>
    </row>
    <row r="9827" spans="1:4" s="7" customFormat="1">
      <c r="A9827" s="95" t="s">
        <v>90</v>
      </c>
      <c r="B9827" s="94" t="s">
        <v>90</v>
      </c>
      <c r="C9827" s="94" t="s">
        <v>90</v>
      </c>
      <c r="D9827" s="91">
        <v>0</v>
      </c>
    </row>
    <row r="9828" spans="1:4" s="7" customFormat="1">
      <c r="A9828" s="95" t="s">
        <v>90</v>
      </c>
      <c r="B9828" s="94" t="s">
        <v>90</v>
      </c>
      <c r="C9828" s="94" t="s">
        <v>90</v>
      </c>
      <c r="D9828" s="91">
        <v>0</v>
      </c>
    </row>
    <row r="9829" spans="1:4" s="7" customFormat="1">
      <c r="A9829" s="95" t="s">
        <v>90</v>
      </c>
      <c r="B9829" s="94" t="s">
        <v>90</v>
      </c>
      <c r="C9829" s="94" t="s">
        <v>90</v>
      </c>
      <c r="D9829" s="91">
        <v>0</v>
      </c>
    </row>
    <row r="9830" spans="1:4" s="7" customFormat="1">
      <c r="A9830" s="95" t="s">
        <v>90</v>
      </c>
      <c r="B9830" s="94" t="s">
        <v>90</v>
      </c>
      <c r="C9830" s="94" t="s">
        <v>90</v>
      </c>
      <c r="D9830" s="91">
        <v>0</v>
      </c>
    </row>
    <row r="9831" spans="1:4" s="7" customFormat="1">
      <c r="A9831" s="95" t="s">
        <v>90</v>
      </c>
      <c r="B9831" s="94" t="s">
        <v>90</v>
      </c>
      <c r="C9831" s="94" t="s">
        <v>90</v>
      </c>
      <c r="D9831" s="91">
        <v>0</v>
      </c>
    </row>
    <row r="9832" spans="1:4" s="7" customFormat="1">
      <c r="A9832" s="95" t="s">
        <v>90</v>
      </c>
      <c r="B9832" s="94" t="s">
        <v>90</v>
      </c>
      <c r="C9832" s="94" t="s">
        <v>90</v>
      </c>
      <c r="D9832" s="91">
        <v>0</v>
      </c>
    </row>
    <row r="9833" spans="1:4" s="7" customFormat="1">
      <c r="A9833" s="95" t="s">
        <v>90</v>
      </c>
      <c r="B9833" s="94" t="s">
        <v>90</v>
      </c>
      <c r="C9833" s="94" t="s">
        <v>90</v>
      </c>
      <c r="D9833" s="91">
        <v>0</v>
      </c>
    </row>
    <row r="9834" spans="1:4" s="7" customFormat="1">
      <c r="A9834" s="95" t="s">
        <v>90</v>
      </c>
      <c r="B9834" s="94" t="s">
        <v>90</v>
      </c>
      <c r="C9834" s="94" t="s">
        <v>90</v>
      </c>
      <c r="D9834" s="91">
        <v>0</v>
      </c>
    </row>
    <row r="9835" spans="1:4" s="7" customFormat="1">
      <c r="A9835" s="95" t="s">
        <v>90</v>
      </c>
      <c r="B9835" s="94" t="s">
        <v>90</v>
      </c>
      <c r="C9835" s="94" t="s">
        <v>90</v>
      </c>
      <c r="D9835" s="91">
        <v>0</v>
      </c>
    </row>
    <row r="9836" spans="1:4" s="7" customFormat="1">
      <c r="A9836" s="95" t="s">
        <v>90</v>
      </c>
      <c r="B9836" s="94" t="s">
        <v>90</v>
      </c>
      <c r="C9836" s="94" t="s">
        <v>90</v>
      </c>
      <c r="D9836" s="91">
        <v>0</v>
      </c>
    </row>
    <row r="9837" spans="1:4" s="7" customFormat="1">
      <c r="A9837" s="95" t="s">
        <v>90</v>
      </c>
      <c r="B9837" s="94" t="s">
        <v>90</v>
      </c>
      <c r="C9837" s="94" t="s">
        <v>90</v>
      </c>
      <c r="D9837" s="91">
        <v>0</v>
      </c>
    </row>
    <row r="9838" spans="1:4" s="7" customFormat="1">
      <c r="A9838" s="95" t="s">
        <v>90</v>
      </c>
      <c r="B9838" s="94" t="s">
        <v>90</v>
      </c>
      <c r="C9838" s="94" t="s">
        <v>90</v>
      </c>
      <c r="D9838" s="91">
        <v>0</v>
      </c>
    </row>
    <row r="9839" spans="1:4" s="7" customFormat="1">
      <c r="A9839" s="95" t="s">
        <v>90</v>
      </c>
      <c r="B9839" s="94" t="s">
        <v>90</v>
      </c>
      <c r="C9839" s="94" t="s">
        <v>90</v>
      </c>
      <c r="D9839" s="91">
        <v>0</v>
      </c>
    </row>
    <row r="9840" spans="1:4" s="7" customFormat="1">
      <c r="A9840" s="95" t="s">
        <v>90</v>
      </c>
      <c r="B9840" s="94" t="s">
        <v>90</v>
      </c>
      <c r="C9840" s="94" t="s">
        <v>90</v>
      </c>
      <c r="D9840" s="91">
        <v>0</v>
      </c>
    </row>
    <row r="9841" spans="1:4" s="7" customFormat="1">
      <c r="A9841" s="95" t="s">
        <v>90</v>
      </c>
      <c r="B9841" s="94" t="s">
        <v>90</v>
      </c>
      <c r="C9841" s="94" t="s">
        <v>90</v>
      </c>
      <c r="D9841" s="91">
        <v>0</v>
      </c>
    </row>
    <row r="9842" spans="1:4" s="7" customFormat="1">
      <c r="A9842" s="95" t="s">
        <v>90</v>
      </c>
      <c r="B9842" s="94" t="s">
        <v>90</v>
      </c>
      <c r="C9842" s="94" t="s">
        <v>90</v>
      </c>
      <c r="D9842" s="91">
        <v>0</v>
      </c>
    </row>
    <row r="9843" spans="1:4" s="7" customFormat="1">
      <c r="A9843" s="95" t="s">
        <v>90</v>
      </c>
      <c r="B9843" s="94" t="s">
        <v>90</v>
      </c>
      <c r="C9843" s="94" t="s">
        <v>90</v>
      </c>
      <c r="D9843" s="91">
        <v>0</v>
      </c>
    </row>
    <row r="9844" spans="1:4" s="7" customFormat="1">
      <c r="A9844" s="95" t="s">
        <v>90</v>
      </c>
      <c r="B9844" s="94" t="s">
        <v>90</v>
      </c>
      <c r="C9844" s="94" t="s">
        <v>90</v>
      </c>
      <c r="D9844" s="91">
        <v>0</v>
      </c>
    </row>
    <row r="9845" spans="1:4" s="7" customFormat="1">
      <c r="A9845" s="95" t="s">
        <v>90</v>
      </c>
      <c r="B9845" s="94" t="s">
        <v>90</v>
      </c>
      <c r="C9845" s="94" t="s">
        <v>90</v>
      </c>
      <c r="D9845" s="91">
        <v>0</v>
      </c>
    </row>
    <row r="9846" spans="1:4" s="7" customFormat="1">
      <c r="A9846" s="95" t="s">
        <v>90</v>
      </c>
      <c r="B9846" s="94" t="s">
        <v>90</v>
      </c>
      <c r="C9846" s="94" t="s">
        <v>90</v>
      </c>
      <c r="D9846" s="91">
        <v>0</v>
      </c>
    </row>
    <row r="9847" spans="1:4" s="7" customFormat="1">
      <c r="A9847" s="95" t="s">
        <v>90</v>
      </c>
      <c r="B9847" s="94" t="s">
        <v>90</v>
      </c>
      <c r="C9847" s="94" t="s">
        <v>90</v>
      </c>
      <c r="D9847" s="91">
        <v>0</v>
      </c>
    </row>
    <row r="9848" spans="1:4" s="7" customFormat="1">
      <c r="A9848" s="95" t="s">
        <v>90</v>
      </c>
      <c r="B9848" s="94" t="s">
        <v>90</v>
      </c>
      <c r="C9848" s="94" t="s">
        <v>90</v>
      </c>
      <c r="D9848" s="91">
        <v>0</v>
      </c>
    </row>
    <row r="9849" spans="1:4" s="7" customFormat="1">
      <c r="A9849" s="95" t="s">
        <v>90</v>
      </c>
      <c r="B9849" s="94" t="s">
        <v>90</v>
      </c>
      <c r="C9849" s="94" t="s">
        <v>90</v>
      </c>
      <c r="D9849" s="91">
        <v>0</v>
      </c>
    </row>
    <row r="9850" spans="1:4" s="7" customFormat="1">
      <c r="A9850" s="95" t="s">
        <v>90</v>
      </c>
      <c r="B9850" s="94" t="s">
        <v>90</v>
      </c>
      <c r="C9850" s="94" t="s">
        <v>90</v>
      </c>
      <c r="D9850" s="91">
        <v>0</v>
      </c>
    </row>
    <row r="9851" spans="1:4" s="7" customFormat="1">
      <c r="A9851" s="95" t="s">
        <v>90</v>
      </c>
      <c r="B9851" s="94" t="s">
        <v>90</v>
      </c>
      <c r="C9851" s="94" t="s">
        <v>90</v>
      </c>
      <c r="D9851" s="91">
        <v>0</v>
      </c>
    </row>
    <row r="9852" spans="1:4" s="7" customFormat="1">
      <c r="A9852" s="95" t="s">
        <v>90</v>
      </c>
      <c r="B9852" s="94" t="s">
        <v>90</v>
      </c>
      <c r="C9852" s="94" t="s">
        <v>90</v>
      </c>
      <c r="D9852" s="91">
        <v>0</v>
      </c>
    </row>
    <row r="9853" spans="1:4" s="7" customFormat="1">
      <c r="A9853" s="95" t="s">
        <v>90</v>
      </c>
      <c r="B9853" s="94" t="s">
        <v>90</v>
      </c>
      <c r="C9853" s="94" t="s">
        <v>90</v>
      </c>
      <c r="D9853" s="91">
        <v>0</v>
      </c>
    </row>
    <row r="9854" spans="1:4" s="7" customFormat="1">
      <c r="A9854" s="95" t="s">
        <v>90</v>
      </c>
      <c r="B9854" s="94" t="s">
        <v>90</v>
      </c>
      <c r="C9854" s="94" t="s">
        <v>90</v>
      </c>
      <c r="D9854" s="91">
        <v>0</v>
      </c>
    </row>
    <row r="9855" spans="1:4" s="7" customFormat="1">
      <c r="A9855" s="95" t="s">
        <v>90</v>
      </c>
      <c r="B9855" s="94" t="s">
        <v>90</v>
      </c>
      <c r="C9855" s="94" t="s">
        <v>90</v>
      </c>
      <c r="D9855" s="91">
        <v>0</v>
      </c>
    </row>
    <row r="9856" spans="1:4" s="7" customFormat="1">
      <c r="A9856" s="95" t="s">
        <v>90</v>
      </c>
      <c r="B9856" s="94" t="s">
        <v>90</v>
      </c>
      <c r="C9856" s="94" t="s">
        <v>90</v>
      </c>
      <c r="D9856" s="91">
        <v>0</v>
      </c>
    </row>
    <row r="9857" spans="1:4" s="7" customFormat="1">
      <c r="A9857" s="95" t="s">
        <v>90</v>
      </c>
      <c r="B9857" s="94" t="s">
        <v>90</v>
      </c>
      <c r="C9857" s="94" t="s">
        <v>90</v>
      </c>
      <c r="D9857" s="91">
        <v>0</v>
      </c>
    </row>
    <row r="9858" spans="1:4" s="7" customFormat="1">
      <c r="A9858" s="95" t="s">
        <v>90</v>
      </c>
      <c r="B9858" s="94" t="s">
        <v>90</v>
      </c>
      <c r="C9858" s="94" t="s">
        <v>90</v>
      </c>
      <c r="D9858" s="91">
        <v>0</v>
      </c>
    </row>
    <row r="9859" spans="1:4" s="7" customFormat="1">
      <c r="A9859" s="95" t="s">
        <v>90</v>
      </c>
      <c r="B9859" s="94" t="s">
        <v>90</v>
      </c>
      <c r="C9859" s="94" t="s">
        <v>90</v>
      </c>
      <c r="D9859" s="91">
        <v>0</v>
      </c>
    </row>
    <row r="9860" spans="1:4" s="7" customFormat="1">
      <c r="A9860" s="95" t="s">
        <v>90</v>
      </c>
      <c r="B9860" s="94" t="s">
        <v>90</v>
      </c>
      <c r="C9860" s="94" t="s">
        <v>90</v>
      </c>
      <c r="D9860" s="91">
        <v>0</v>
      </c>
    </row>
    <row r="9861" spans="1:4" s="7" customFormat="1">
      <c r="A9861" s="95" t="s">
        <v>90</v>
      </c>
      <c r="B9861" s="94" t="s">
        <v>90</v>
      </c>
      <c r="C9861" s="94" t="s">
        <v>90</v>
      </c>
      <c r="D9861" s="91">
        <v>0</v>
      </c>
    </row>
    <row r="9862" spans="1:4" s="7" customFormat="1">
      <c r="A9862" s="95" t="s">
        <v>90</v>
      </c>
      <c r="B9862" s="94" t="s">
        <v>90</v>
      </c>
      <c r="C9862" s="94" t="s">
        <v>90</v>
      </c>
      <c r="D9862" s="91">
        <v>0</v>
      </c>
    </row>
    <row r="9863" spans="1:4" s="7" customFormat="1">
      <c r="A9863" s="95" t="s">
        <v>90</v>
      </c>
      <c r="B9863" s="94" t="s">
        <v>90</v>
      </c>
      <c r="C9863" s="94" t="s">
        <v>90</v>
      </c>
      <c r="D9863" s="91">
        <v>0</v>
      </c>
    </row>
    <row r="9864" spans="1:4" s="7" customFormat="1">
      <c r="A9864" s="95" t="s">
        <v>90</v>
      </c>
      <c r="B9864" s="94" t="s">
        <v>90</v>
      </c>
      <c r="C9864" s="94" t="s">
        <v>90</v>
      </c>
      <c r="D9864" s="91">
        <v>0</v>
      </c>
    </row>
    <row r="9865" spans="1:4" s="7" customFormat="1">
      <c r="A9865" s="95" t="s">
        <v>90</v>
      </c>
      <c r="B9865" s="94" t="s">
        <v>90</v>
      </c>
      <c r="C9865" s="94" t="s">
        <v>90</v>
      </c>
      <c r="D9865" s="91">
        <v>0</v>
      </c>
    </row>
    <row r="9866" spans="1:4" s="7" customFormat="1">
      <c r="A9866" s="95" t="s">
        <v>90</v>
      </c>
      <c r="B9866" s="94" t="s">
        <v>90</v>
      </c>
      <c r="C9866" s="94" t="s">
        <v>90</v>
      </c>
      <c r="D9866" s="91">
        <v>0</v>
      </c>
    </row>
    <row r="9867" spans="1:4" s="7" customFormat="1">
      <c r="A9867" s="95" t="s">
        <v>90</v>
      </c>
      <c r="B9867" s="94" t="s">
        <v>90</v>
      </c>
      <c r="C9867" s="94" t="s">
        <v>90</v>
      </c>
      <c r="D9867" s="91">
        <v>0</v>
      </c>
    </row>
    <row r="9868" spans="1:4" s="7" customFormat="1">
      <c r="A9868" s="95" t="s">
        <v>90</v>
      </c>
      <c r="B9868" s="94" t="s">
        <v>90</v>
      </c>
      <c r="C9868" s="94" t="s">
        <v>90</v>
      </c>
      <c r="D9868" s="91">
        <v>0</v>
      </c>
    </row>
    <row r="9869" spans="1:4" s="7" customFormat="1">
      <c r="A9869" s="95" t="s">
        <v>90</v>
      </c>
      <c r="B9869" s="94" t="s">
        <v>90</v>
      </c>
      <c r="C9869" s="94" t="s">
        <v>90</v>
      </c>
      <c r="D9869" s="91">
        <v>0</v>
      </c>
    </row>
    <row r="9870" spans="1:4" s="7" customFormat="1">
      <c r="A9870" s="95" t="s">
        <v>90</v>
      </c>
      <c r="B9870" s="94" t="s">
        <v>90</v>
      </c>
      <c r="C9870" s="94" t="s">
        <v>90</v>
      </c>
      <c r="D9870" s="91">
        <v>0</v>
      </c>
    </row>
    <row r="9871" spans="1:4" s="7" customFormat="1">
      <c r="A9871" s="95" t="s">
        <v>90</v>
      </c>
      <c r="B9871" s="94" t="s">
        <v>90</v>
      </c>
      <c r="C9871" s="94" t="s">
        <v>90</v>
      </c>
      <c r="D9871" s="91">
        <v>0</v>
      </c>
    </row>
    <row r="9872" spans="1:4" s="7" customFormat="1">
      <c r="A9872" s="95" t="s">
        <v>90</v>
      </c>
      <c r="B9872" s="94" t="s">
        <v>90</v>
      </c>
      <c r="C9872" s="94" t="s">
        <v>90</v>
      </c>
      <c r="D9872" s="91">
        <v>0</v>
      </c>
    </row>
    <row r="9873" spans="1:4" s="7" customFormat="1">
      <c r="A9873" s="95" t="s">
        <v>90</v>
      </c>
      <c r="B9873" s="94" t="s">
        <v>90</v>
      </c>
      <c r="C9873" s="94" t="s">
        <v>90</v>
      </c>
      <c r="D9873" s="91">
        <v>0</v>
      </c>
    </row>
    <row r="9874" spans="1:4" s="7" customFormat="1">
      <c r="A9874" s="95" t="s">
        <v>90</v>
      </c>
      <c r="B9874" s="94" t="s">
        <v>90</v>
      </c>
      <c r="C9874" s="94" t="s">
        <v>90</v>
      </c>
      <c r="D9874" s="91">
        <v>0</v>
      </c>
    </row>
    <row r="9875" spans="1:4" s="7" customFormat="1">
      <c r="A9875" s="95" t="s">
        <v>90</v>
      </c>
      <c r="B9875" s="94" t="s">
        <v>90</v>
      </c>
      <c r="C9875" s="94" t="s">
        <v>90</v>
      </c>
      <c r="D9875" s="91">
        <v>0</v>
      </c>
    </row>
    <row r="9876" spans="1:4" s="7" customFormat="1">
      <c r="A9876" s="95" t="s">
        <v>90</v>
      </c>
      <c r="B9876" s="94" t="s">
        <v>90</v>
      </c>
      <c r="C9876" s="94" t="s">
        <v>90</v>
      </c>
      <c r="D9876" s="91">
        <v>0</v>
      </c>
    </row>
    <row r="9877" spans="1:4" s="7" customFormat="1">
      <c r="A9877" s="95" t="s">
        <v>90</v>
      </c>
      <c r="B9877" s="94" t="s">
        <v>90</v>
      </c>
      <c r="C9877" s="94" t="s">
        <v>90</v>
      </c>
      <c r="D9877" s="91">
        <v>0</v>
      </c>
    </row>
    <row r="9878" spans="1:4" s="7" customFormat="1">
      <c r="A9878" s="95" t="s">
        <v>90</v>
      </c>
      <c r="B9878" s="94" t="s">
        <v>90</v>
      </c>
      <c r="C9878" s="94" t="s">
        <v>90</v>
      </c>
      <c r="D9878" s="91">
        <v>0</v>
      </c>
    </row>
    <row r="9879" spans="1:4" s="7" customFormat="1">
      <c r="A9879" s="95" t="s">
        <v>90</v>
      </c>
      <c r="B9879" s="94" t="s">
        <v>90</v>
      </c>
      <c r="C9879" s="94" t="s">
        <v>90</v>
      </c>
      <c r="D9879" s="91">
        <v>0</v>
      </c>
    </row>
    <row r="9880" spans="1:4" s="7" customFormat="1">
      <c r="A9880" s="95" t="s">
        <v>90</v>
      </c>
      <c r="B9880" s="94" t="s">
        <v>90</v>
      </c>
      <c r="C9880" s="94" t="s">
        <v>90</v>
      </c>
      <c r="D9880" s="91">
        <v>0</v>
      </c>
    </row>
    <row r="9881" spans="1:4" s="7" customFormat="1">
      <c r="A9881" s="95" t="s">
        <v>90</v>
      </c>
      <c r="B9881" s="94" t="s">
        <v>90</v>
      </c>
      <c r="C9881" s="94" t="s">
        <v>90</v>
      </c>
      <c r="D9881" s="91">
        <v>0</v>
      </c>
    </row>
    <row r="9882" spans="1:4" s="7" customFormat="1">
      <c r="A9882" s="95" t="s">
        <v>90</v>
      </c>
      <c r="B9882" s="94" t="s">
        <v>90</v>
      </c>
      <c r="C9882" s="94" t="s">
        <v>90</v>
      </c>
      <c r="D9882" s="91">
        <v>0</v>
      </c>
    </row>
    <row r="9883" spans="1:4" s="7" customFormat="1">
      <c r="A9883" s="95" t="s">
        <v>90</v>
      </c>
      <c r="B9883" s="94" t="s">
        <v>90</v>
      </c>
      <c r="C9883" s="94" t="s">
        <v>90</v>
      </c>
      <c r="D9883" s="91">
        <v>0</v>
      </c>
    </row>
    <row r="9884" spans="1:4" s="7" customFormat="1">
      <c r="A9884" s="95" t="s">
        <v>90</v>
      </c>
      <c r="B9884" s="94" t="s">
        <v>90</v>
      </c>
      <c r="C9884" s="94" t="s">
        <v>90</v>
      </c>
      <c r="D9884" s="91">
        <v>0</v>
      </c>
    </row>
    <row r="9885" spans="1:4" s="7" customFormat="1">
      <c r="A9885" s="95" t="s">
        <v>90</v>
      </c>
      <c r="B9885" s="94" t="s">
        <v>90</v>
      </c>
      <c r="C9885" s="94" t="s">
        <v>90</v>
      </c>
      <c r="D9885" s="91">
        <v>0</v>
      </c>
    </row>
    <row r="9886" spans="1:4" s="7" customFormat="1">
      <c r="A9886" s="95" t="s">
        <v>90</v>
      </c>
      <c r="B9886" s="94" t="s">
        <v>90</v>
      </c>
      <c r="C9886" s="94" t="s">
        <v>90</v>
      </c>
      <c r="D9886" s="91">
        <v>0</v>
      </c>
    </row>
    <row r="9887" spans="1:4" s="7" customFormat="1">
      <c r="A9887" s="95" t="s">
        <v>90</v>
      </c>
      <c r="B9887" s="94" t="s">
        <v>90</v>
      </c>
      <c r="C9887" s="94" t="s">
        <v>90</v>
      </c>
      <c r="D9887" s="91">
        <v>0</v>
      </c>
    </row>
    <row r="9888" spans="1:4" s="7" customFormat="1">
      <c r="A9888" s="95" t="s">
        <v>90</v>
      </c>
      <c r="B9888" s="94" t="s">
        <v>90</v>
      </c>
      <c r="C9888" s="94" t="s">
        <v>90</v>
      </c>
      <c r="D9888" s="91">
        <v>0</v>
      </c>
    </row>
    <row r="9889" spans="1:4" s="7" customFormat="1">
      <c r="A9889" s="95" t="s">
        <v>90</v>
      </c>
      <c r="B9889" s="94" t="s">
        <v>90</v>
      </c>
      <c r="C9889" s="94" t="s">
        <v>90</v>
      </c>
      <c r="D9889" s="91">
        <v>0</v>
      </c>
    </row>
    <row r="9890" spans="1:4" s="7" customFormat="1">
      <c r="A9890" s="95" t="s">
        <v>90</v>
      </c>
      <c r="B9890" s="94" t="s">
        <v>90</v>
      </c>
      <c r="C9890" s="94" t="s">
        <v>90</v>
      </c>
      <c r="D9890" s="91">
        <v>0</v>
      </c>
    </row>
    <row r="9891" spans="1:4" s="7" customFormat="1">
      <c r="A9891" s="95" t="s">
        <v>90</v>
      </c>
      <c r="B9891" s="94" t="s">
        <v>90</v>
      </c>
      <c r="C9891" s="94" t="s">
        <v>90</v>
      </c>
      <c r="D9891" s="91">
        <v>0</v>
      </c>
    </row>
    <row r="9892" spans="1:4" s="7" customFormat="1">
      <c r="A9892" s="95" t="s">
        <v>90</v>
      </c>
      <c r="B9892" s="94" t="s">
        <v>90</v>
      </c>
      <c r="C9892" s="94" t="s">
        <v>90</v>
      </c>
      <c r="D9892" s="91">
        <v>0</v>
      </c>
    </row>
    <row r="9893" spans="1:4" s="7" customFormat="1">
      <c r="A9893" s="95" t="s">
        <v>90</v>
      </c>
      <c r="B9893" s="94" t="s">
        <v>90</v>
      </c>
      <c r="C9893" s="94" t="s">
        <v>90</v>
      </c>
      <c r="D9893" s="91">
        <v>0</v>
      </c>
    </row>
    <row r="9894" spans="1:4" s="7" customFormat="1">
      <c r="A9894" s="95" t="s">
        <v>90</v>
      </c>
      <c r="B9894" s="94" t="s">
        <v>90</v>
      </c>
      <c r="C9894" s="94" t="s">
        <v>90</v>
      </c>
      <c r="D9894" s="91">
        <v>0</v>
      </c>
    </row>
    <row r="9895" spans="1:4" s="7" customFormat="1">
      <c r="A9895" s="95" t="s">
        <v>90</v>
      </c>
      <c r="B9895" s="94" t="s">
        <v>90</v>
      </c>
      <c r="C9895" s="94" t="s">
        <v>90</v>
      </c>
      <c r="D9895" s="91">
        <v>0</v>
      </c>
    </row>
    <row r="9896" spans="1:4" s="7" customFormat="1">
      <c r="A9896" s="95" t="s">
        <v>90</v>
      </c>
      <c r="B9896" s="94" t="s">
        <v>90</v>
      </c>
      <c r="C9896" s="94" t="s">
        <v>90</v>
      </c>
      <c r="D9896" s="91">
        <v>0</v>
      </c>
    </row>
    <row r="9897" spans="1:4" s="7" customFormat="1">
      <c r="A9897" s="95" t="s">
        <v>90</v>
      </c>
      <c r="B9897" s="94" t="s">
        <v>90</v>
      </c>
      <c r="C9897" s="94" t="s">
        <v>90</v>
      </c>
      <c r="D9897" s="91">
        <v>0</v>
      </c>
    </row>
    <row r="9898" spans="1:4" s="7" customFormat="1">
      <c r="A9898" s="95" t="s">
        <v>90</v>
      </c>
      <c r="B9898" s="94" t="s">
        <v>90</v>
      </c>
      <c r="C9898" s="94" t="s">
        <v>90</v>
      </c>
      <c r="D9898" s="91">
        <v>0</v>
      </c>
    </row>
    <row r="9899" spans="1:4" s="7" customFormat="1">
      <c r="A9899" s="95" t="s">
        <v>90</v>
      </c>
      <c r="B9899" s="94" t="s">
        <v>90</v>
      </c>
      <c r="C9899" s="94" t="s">
        <v>90</v>
      </c>
      <c r="D9899" s="91">
        <v>0</v>
      </c>
    </row>
    <row r="9900" spans="1:4" s="7" customFormat="1">
      <c r="A9900" s="95" t="s">
        <v>90</v>
      </c>
      <c r="B9900" s="94" t="s">
        <v>90</v>
      </c>
      <c r="C9900" s="94" t="s">
        <v>90</v>
      </c>
      <c r="D9900" s="91">
        <v>0</v>
      </c>
    </row>
    <row r="9901" spans="1:4" s="7" customFormat="1">
      <c r="A9901" s="95" t="s">
        <v>90</v>
      </c>
      <c r="B9901" s="94" t="s">
        <v>90</v>
      </c>
      <c r="C9901" s="94" t="s">
        <v>90</v>
      </c>
      <c r="D9901" s="91">
        <v>0</v>
      </c>
    </row>
    <row r="9902" spans="1:4" s="7" customFormat="1">
      <c r="A9902" s="95" t="s">
        <v>90</v>
      </c>
      <c r="B9902" s="94" t="s">
        <v>90</v>
      </c>
      <c r="C9902" s="94" t="s">
        <v>90</v>
      </c>
      <c r="D9902" s="91">
        <v>0</v>
      </c>
    </row>
    <row r="9903" spans="1:4" s="7" customFormat="1">
      <c r="A9903" s="95" t="s">
        <v>90</v>
      </c>
      <c r="B9903" s="94" t="s">
        <v>90</v>
      </c>
      <c r="C9903" s="94" t="s">
        <v>90</v>
      </c>
      <c r="D9903" s="91">
        <v>0</v>
      </c>
    </row>
    <row r="9904" spans="1:4" s="7" customFormat="1">
      <c r="A9904" s="95" t="s">
        <v>90</v>
      </c>
      <c r="B9904" s="94" t="s">
        <v>90</v>
      </c>
      <c r="C9904" s="94" t="s">
        <v>90</v>
      </c>
      <c r="D9904" s="91">
        <v>0</v>
      </c>
    </row>
    <row r="9905" spans="1:4" s="7" customFormat="1">
      <c r="A9905" s="95" t="s">
        <v>90</v>
      </c>
      <c r="B9905" s="94" t="s">
        <v>90</v>
      </c>
      <c r="C9905" s="94" t="s">
        <v>90</v>
      </c>
      <c r="D9905" s="91">
        <v>0</v>
      </c>
    </row>
    <row r="9906" spans="1:4" s="7" customFormat="1">
      <c r="A9906" s="95" t="s">
        <v>90</v>
      </c>
      <c r="B9906" s="94" t="s">
        <v>90</v>
      </c>
      <c r="C9906" s="94" t="s">
        <v>90</v>
      </c>
      <c r="D9906" s="91">
        <v>0</v>
      </c>
    </row>
    <row r="9907" spans="1:4" s="7" customFormat="1">
      <c r="A9907" s="95" t="s">
        <v>90</v>
      </c>
      <c r="B9907" s="94" t="s">
        <v>90</v>
      </c>
      <c r="C9907" s="94" t="s">
        <v>90</v>
      </c>
      <c r="D9907" s="91">
        <v>0</v>
      </c>
    </row>
    <row r="9908" spans="1:4" s="7" customFormat="1">
      <c r="A9908" s="95" t="s">
        <v>90</v>
      </c>
      <c r="B9908" s="94" t="s">
        <v>90</v>
      </c>
      <c r="C9908" s="94" t="s">
        <v>90</v>
      </c>
      <c r="D9908" s="91">
        <v>0</v>
      </c>
    </row>
    <row r="9909" spans="1:4" s="7" customFormat="1">
      <c r="A9909" s="95" t="s">
        <v>90</v>
      </c>
      <c r="B9909" s="94" t="s">
        <v>90</v>
      </c>
      <c r="C9909" s="94" t="s">
        <v>90</v>
      </c>
      <c r="D9909" s="91">
        <v>0</v>
      </c>
    </row>
    <row r="9910" spans="1:4" s="7" customFormat="1">
      <c r="A9910" s="95" t="s">
        <v>90</v>
      </c>
      <c r="B9910" s="94" t="s">
        <v>90</v>
      </c>
      <c r="C9910" s="94" t="s">
        <v>90</v>
      </c>
      <c r="D9910" s="91">
        <v>0</v>
      </c>
    </row>
    <row r="9911" spans="1:4" s="7" customFormat="1">
      <c r="A9911" s="95" t="s">
        <v>90</v>
      </c>
      <c r="B9911" s="94" t="s">
        <v>90</v>
      </c>
      <c r="C9911" s="94" t="s">
        <v>90</v>
      </c>
      <c r="D9911" s="91">
        <v>0</v>
      </c>
    </row>
    <row r="9912" spans="1:4" s="7" customFormat="1">
      <c r="A9912" s="95" t="s">
        <v>90</v>
      </c>
      <c r="B9912" s="94" t="s">
        <v>90</v>
      </c>
      <c r="C9912" s="94" t="s">
        <v>90</v>
      </c>
      <c r="D9912" s="91">
        <v>0</v>
      </c>
    </row>
    <row r="9913" spans="1:4" s="7" customFormat="1">
      <c r="A9913" s="95" t="s">
        <v>90</v>
      </c>
      <c r="B9913" s="94" t="s">
        <v>90</v>
      </c>
      <c r="C9913" s="94" t="s">
        <v>90</v>
      </c>
      <c r="D9913" s="91">
        <v>0</v>
      </c>
    </row>
    <row r="9914" spans="1:4" s="7" customFormat="1">
      <c r="A9914" s="95" t="s">
        <v>90</v>
      </c>
      <c r="B9914" s="94" t="s">
        <v>90</v>
      </c>
      <c r="C9914" s="94" t="s">
        <v>90</v>
      </c>
      <c r="D9914" s="91">
        <v>0</v>
      </c>
    </row>
    <row r="9915" spans="1:4" s="7" customFormat="1">
      <c r="A9915" s="95" t="s">
        <v>90</v>
      </c>
      <c r="B9915" s="94" t="s">
        <v>90</v>
      </c>
      <c r="C9915" s="94" t="s">
        <v>90</v>
      </c>
      <c r="D9915" s="91">
        <v>0</v>
      </c>
    </row>
    <row r="9916" spans="1:4" s="7" customFormat="1">
      <c r="A9916" s="95" t="s">
        <v>90</v>
      </c>
      <c r="B9916" s="94" t="s">
        <v>90</v>
      </c>
      <c r="C9916" s="94" t="s">
        <v>90</v>
      </c>
      <c r="D9916" s="91">
        <v>0</v>
      </c>
    </row>
    <row r="9917" spans="1:4" s="7" customFormat="1">
      <c r="A9917" s="95" t="s">
        <v>90</v>
      </c>
      <c r="B9917" s="94" t="s">
        <v>90</v>
      </c>
      <c r="C9917" s="94" t="s">
        <v>90</v>
      </c>
      <c r="D9917" s="91">
        <v>0</v>
      </c>
    </row>
    <row r="9918" spans="1:4" s="7" customFormat="1">
      <c r="A9918" s="95" t="s">
        <v>90</v>
      </c>
      <c r="B9918" s="94" t="s">
        <v>90</v>
      </c>
      <c r="C9918" s="94" t="s">
        <v>90</v>
      </c>
      <c r="D9918" s="91">
        <v>0</v>
      </c>
    </row>
    <row r="9919" spans="1:4" s="7" customFormat="1">
      <c r="A9919" s="95" t="s">
        <v>90</v>
      </c>
      <c r="B9919" s="94" t="s">
        <v>90</v>
      </c>
      <c r="C9919" s="94" t="s">
        <v>90</v>
      </c>
      <c r="D9919" s="91">
        <v>0</v>
      </c>
    </row>
    <row r="9920" spans="1:4" s="7" customFormat="1">
      <c r="A9920" s="95" t="s">
        <v>90</v>
      </c>
      <c r="B9920" s="94" t="s">
        <v>90</v>
      </c>
      <c r="C9920" s="94" t="s">
        <v>90</v>
      </c>
      <c r="D9920" s="91">
        <v>0</v>
      </c>
    </row>
    <row r="9921" spans="1:4" s="7" customFormat="1">
      <c r="A9921" s="95" t="s">
        <v>90</v>
      </c>
      <c r="B9921" s="94" t="s">
        <v>90</v>
      </c>
      <c r="C9921" s="94" t="s">
        <v>90</v>
      </c>
      <c r="D9921" s="91">
        <v>0</v>
      </c>
    </row>
    <row r="9922" spans="1:4" s="7" customFormat="1">
      <c r="A9922" s="95" t="s">
        <v>90</v>
      </c>
      <c r="B9922" s="94" t="s">
        <v>90</v>
      </c>
      <c r="C9922" s="94" t="s">
        <v>90</v>
      </c>
      <c r="D9922" s="91">
        <v>0</v>
      </c>
    </row>
    <row r="9923" spans="1:4" s="7" customFormat="1">
      <c r="A9923" s="95" t="s">
        <v>90</v>
      </c>
      <c r="B9923" s="94" t="s">
        <v>90</v>
      </c>
      <c r="C9923" s="94" t="s">
        <v>90</v>
      </c>
      <c r="D9923" s="91">
        <v>0</v>
      </c>
    </row>
    <row r="9924" spans="1:4" s="7" customFormat="1">
      <c r="A9924" s="95" t="s">
        <v>90</v>
      </c>
      <c r="B9924" s="94" t="s">
        <v>90</v>
      </c>
      <c r="C9924" s="94" t="s">
        <v>90</v>
      </c>
      <c r="D9924" s="91">
        <v>0</v>
      </c>
    </row>
    <row r="9925" spans="1:4" s="7" customFormat="1">
      <c r="A9925" s="95" t="s">
        <v>90</v>
      </c>
      <c r="B9925" s="94" t="s">
        <v>90</v>
      </c>
      <c r="C9925" s="94" t="s">
        <v>90</v>
      </c>
      <c r="D9925" s="91">
        <v>0</v>
      </c>
    </row>
    <row r="9926" spans="1:4" s="7" customFormat="1">
      <c r="A9926" s="95" t="s">
        <v>90</v>
      </c>
      <c r="B9926" s="94" t="s">
        <v>90</v>
      </c>
      <c r="C9926" s="94" t="s">
        <v>90</v>
      </c>
      <c r="D9926" s="91">
        <v>0</v>
      </c>
    </row>
    <row r="9927" spans="1:4" s="7" customFormat="1">
      <c r="A9927" s="95" t="s">
        <v>90</v>
      </c>
      <c r="B9927" s="94" t="s">
        <v>90</v>
      </c>
      <c r="C9927" s="94" t="s">
        <v>90</v>
      </c>
      <c r="D9927" s="91">
        <v>0</v>
      </c>
    </row>
    <row r="9928" spans="1:4" s="7" customFormat="1">
      <c r="A9928" s="95" t="s">
        <v>90</v>
      </c>
      <c r="B9928" s="94" t="s">
        <v>90</v>
      </c>
      <c r="C9928" s="94" t="s">
        <v>90</v>
      </c>
      <c r="D9928" s="91">
        <v>0</v>
      </c>
    </row>
    <row r="9929" spans="1:4" s="7" customFormat="1">
      <c r="A9929" s="95" t="s">
        <v>90</v>
      </c>
      <c r="B9929" s="94" t="s">
        <v>90</v>
      </c>
      <c r="C9929" s="94" t="s">
        <v>90</v>
      </c>
      <c r="D9929" s="91">
        <v>0</v>
      </c>
    </row>
    <row r="9930" spans="1:4" s="7" customFormat="1">
      <c r="A9930" s="95" t="s">
        <v>90</v>
      </c>
      <c r="B9930" s="94" t="s">
        <v>90</v>
      </c>
      <c r="C9930" s="94" t="s">
        <v>90</v>
      </c>
      <c r="D9930" s="91">
        <v>0</v>
      </c>
    </row>
    <row r="9931" spans="1:4" s="7" customFormat="1">
      <c r="A9931" s="95" t="s">
        <v>90</v>
      </c>
      <c r="B9931" s="94" t="s">
        <v>90</v>
      </c>
      <c r="C9931" s="94" t="s">
        <v>90</v>
      </c>
      <c r="D9931" s="91">
        <v>0</v>
      </c>
    </row>
    <row r="9932" spans="1:4" s="7" customFormat="1">
      <c r="A9932" s="95" t="s">
        <v>90</v>
      </c>
      <c r="B9932" s="94" t="s">
        <v>90</v>
      </c>
      <c r="C9932" s="94" t="s">
        <v>90</v>
      </c>
      <c r="D9932" s="91">
        <v>0</v>
      </c>
    </row>
    <row r="9933" spans="1:4" s="7" customFormat="1">
      <c r="A9933" s="95" t="s">
        <v>90</v>
      </c>
      <c r="B9933" s="94" t="s">
        <v>90</v>
      </c>
      <c r="C9933" s="94" t="s">
        <v>90</v>
      </c>
      <c r="D9933" s="91">
        <v>0</v>
      </c>
    </row>
    <row r="9934" spans="1:4" s="7" customFormat="1">
      <c r="A9934" s="95" t="s">
        <v>90</v>
      </c>
      <c r="B9934" s="94" t="s">
        <v>90</v>
      </c>
      <c r="C9934" s="94" t="s">
        <v>90</v>
      </c>
      <c r="D9934" s="91">
        <v>0</v>
      </c>
    </row>
    <row r="9935" spans="1:4" s="7" customFormat="1">
      <c r="A9935" s="95" t="s">
        <v>90</v>
      </c>
      <c r="B9935" s="94" t="s">
        <v>90</v>
      </c>
      <c r="C9935" s="94" t="s">
        <v>90</v>
      </c>
      <c r="D9935" s="91">
        <v>0</v>
      </c>
    </row>
    <row r="9936" spans="1:4" s="7" customFormat="1">
      <c r="A9936" s="95" t="s">
        <v>90</v>
      </c>
      <c r="B9936" s="94" t="s">
        <v>90</v>
      </c>
      <c r="C9936" s="94" t="s">
        <v>90</v>
      </c>
      <c r="D9936" s="91">
        <v>0</v>
      </c>
    </row>
    <row r="9937" spans="1:4" s="7" customFormat="1">
      <c r="A9937" s="95" t="s">
        <v>90</v>
      </c>
      <c r="B9937" s="94" t="s">
        <v>90</v>
      </c>
      <c r="C9937" s="94" t="s">
        <v>90</v>
      </c>
      <c r="D9937" s="91">
        <v>0</v>
      </c>
    </row>
    <row r="9938" spans="1:4" s="7" customFormat="1">
      <c r="A9938" s="95" t="s">
        <v>90</v>
      </c>
      <c r="B9938" s="94" t="s">
        <v>90</v>
      </c>
      <c r="C9938" s="94" t="s">
        <v>90</v>
      </c>
      <c r="D9938" s="91">
        <v>0</v>
      </c>
    </row>
    <row r="9939" spans="1:4" s="7" customFormat="1">
      <c r="A9939" s="95" t="s">
        <v>90</v>
      </c>
      <c r="B9939" s="94" t="s">
        <v>90</v>
      </c>
      <c r="C9939" s="94" t="s">
        <v>90</v>
      </c>
      <c r="D9939" s="91">
        <v>0</v>
      </c>
    </row>
    <row r="9940" spans="1:4" s="7" customFormat="1">
      <c r="A9940" s="95" t="s">
        <v>90</v>
      </c>
      <c r="B9940" s="94" t="s">
        <v>90</v>
      </c>
      <c r="C9940" s="94" t="s">
        <v>90</v>
      </c>
      <c r="D9940" s="91">
        <v>0</v>
      </c>
    </row>
    <row r="9941" spans="1:4" s="7" customFormat="1">
      <c r="A9941" s="95" t="s">
        <v>90</v>
      </c>
      <c r="B9941" s="94" t="s">
        <v>90</v>
      </c>
      <c r="C9941" s="94" t="s">
        <v>90</v>
      </c>
      <c r="D9941" s="91">
        <v>0</v>
      </c>
    </row>
    <row r="9942" spans="1:4" s="7" customFormat="1">
      <c r="A9942" s="95" t="s">
        <v>90</v>
      </c>
      <c r="B9942" s="94" t="s">
        <v>90</v>
      </c>
      <c r="C9942" s="94" t="s">
        <v>90</v>
      </c>
      <c r="D9942" s="91">
        <v>0</v>
      </c>
    </row>
    <row r="9943" spans="1:4" s="7" customFormat="1">
      <c r="A9943" s="95" t="s">
        <v>90</v>
      </c>
      <c r="B9943" s="94" t="s">
        <v>90</v>
      </c>
      <c r="C9943" s="94" t="s">
        <v>90</v>
      </c>
      <c r="D9943" s="91">
        <v>0</v>
      </c>
    </row>
    <row r="9944" spans="1:4" s="7" customFormat="1">
      <c r="A9944" s="95" t="s">
        <v>90</v>
      </c>
      <c r="B9944" s="94" t="s">
        <v>90</v>
      </c>
      <c r="C9944" s="94" t="s">
        <v>90</v>
      </c>
      <c r="D9944" s="91">
        <v>0</v>
      </c>
    </row>
    <row r="9945" spans="1:4" s="7" customFormat="1">
      <c r="A9945" s="95" t="s">
        <v>90</v>
      </c>
      <c r="B9945" s="94" t="s">
        <v>90</v>
      </c>
      <c r="C9945" s="94" t="s">
        <v>90</v>
      </c>
      <c r="D9945" s="91">
        <v>0</v>
      </c>
    </row>
    <row r="9946" spans="1:4" s="7" customFormat="1">
      <c r="A9946" s="95" t="s">
        <v>90</v>
      </c>
      <c r="B9946" s="94" t="s">
        <v>90</v>
      </c>
      <c r="C9946" s="94" t="s">
        <v>90</v>
      </c>
      <c r="D9946" s="91">
        <v>0</v>
      </c>
    </row>
    <row r="9947" spans="1:4" s="7" customFormat="1">
      <c r="A9947" s="95" t="s">
        <v>90</v>
      </c>
      <c r="B9947" s="94" t="s">
        <v>90</v>
      </c>
      <c r="C9947" s="94" t="s">
        <v>90</v>
      </c>
      <c r="D9947" s="91">
        <v>0</v>
      </c>
    </row>
    <row r="9948" spans="1:4" s="7" customFormat="1">
      <c r="A9948" s="95" t="s">
        <v>90</v>
      </c>
      <c r="B9948" s="94" t="s">
        <v>90</v>
      </c>
      <c r="C9948" s="94" t="s">
        <v>90</v>
      </c>
      <c r="D9948" s="91">
        <v>0</v>
      </c>
    </row>
    <row r="9949" spans="1:4" s="7" customFormat="1">
      <c r="A9949" s="95" t="s">
        <v>90</v>
      </c>
      <c r="B9949" s="94" t="s">
        <v>90</v>
      </c>
      <c r="C9949" s="94" t="s">
        <v>90</v>
      </c>
      <c r="D9949" s="91">
        <v>0</v>
      </c>
    </row>
    <row r="9950" spans="1:4" s="7" customFormat="1">
      <c r="A9950" s="95" t="s">
        <v>90</v>
      </c>
      <c r="B9950" s="94" t="s">
        <v>90</v>
      </c>
      <c r="C9950" s="94" t="s">
        <v>90</v>
      </c>
      <c r="D9950" s="91">
        <v>0</v>
      </c>
    </row>
    <row r="9951" spans="1:4" s="7" customFormat="1">
      <c r="A9951" s="95" t="s">
        <v>90</v>
      </c>
      <c r="B9951" s="94" t="s">
        <v>90</v>
      </c>
      <c r="C9951" s="94" t="s">
        <v>90</v>
      </c>
      <c r="D9951" s="91">
        <v>0</v>
      </c>
    </row>
    <row r="9952" spans="1:4" s="7" customFormat="1">
      <c r="A9952" s="95" t="s">
        <v>90</v>
      </c>
      <c r="B9952" s="94" t="s">
        <v>90</v>
      </c>
      <c r="C9952" s="94" t="s">
        <v>90</v>
      </c>
      <c r="D9952" s="91">
        <v>0</v>
      </c>
    </row>
    <row r="9953" spans="1:4" s="7" customFormat="1">
      <c r="A9953" s="95" t="s">
        <v>90</v>
      </c>
      <c r="B9953" s="94" t="s">
        <v>90</v>
      </c>
      <c r="C9953" s="94" t="s">
        <v>90</v>
      </c>
      <c r="D9953" s="91">
        <v>0</v>
      </c>
    </row>
    <row r="9954" spans="1:4" s="7" customFormat="1">
      <c r="A9954" s="95" t="s">
        <v>90</v>
      </c>
      <c r="B9954" s="94" t="s">
        <v>90</v>
      </c>
      <c r="C9954" s="94" t="s">
        <v>90</v>
      </c>
      <c r="D9954" s="91">
        <v>0</v>
      </c>
    </row>
    <row r="9955" spans="1:4" s="7" customFormat="1">
      <c r="A9955" s="95" t="s">
        <v>90</v>
      </c>
      <c r="B9955" s="94" t="s">
        <v>90</v>
      </c>
      <c r="C9955" s="94" t="s">
        <v>90</v>
      </c>
      <c r="D9955" s="91">
        <v>0</v>
      </c>
    </row>
    <row r="9956" spans="1:4" s="7" customFormat="1">
      <c r="A9956" s="95" t="s">
        <v>90</v>
      </c>
      <c r="B9956" s="94" t="s">
        <v>90</v>
      </c>
      <c r="C9956" s="94" t="s">
        <v>90</v>
      </c>
      <c r="D9956" s="91">
        <v>0</v>
      </c>
    </row>
    <row r="9957" spans="1:4" s="7" customFormat="1">
      <c r="A9957" s="95" t="s">
        <v>90</v>
      </c>
      <c r="B9957" s="94" t="s">
        <v>90</v>
      </c>
      <c r="C9957" s="94" t="s">
        <v>90</v>
      </c>
      <c r="D9957" s="91">
        <v>0</v>
      </c>
    </row>
    <row r="9958" spans="1:4" s="7" customFormat="1">
      <c r="A9958" s="95" t="s">
        <v>90</v>
      </c>
      <c r="B9958" s="94" t="s">
        <v>90</v>
      </c>
      <c r="C9958" s="94" t="s">
        <v>90</v>
      </c>
      <c r="D9958" s="91">
        <v>0</v>
      </c>
    </row>
    <row r="9959" spans="1:4" s="7" customFormat="1">
      <c r="A9959" s="95" t="s">
        <v>90</v>
      </c>
      <c r="B9959" s="94" t="s">
        <v>90</v>
      </c>
      <c r="C9959" s="94" t="s">
        <v>90</v>
      </c>
      <c r="D9959" s="91">
        <v>0</v>
      </c>
    </row>
    <row r="9960" spans="1:4" s="7" customFormat="1">
      <c r="A9960" s="95" t="s">
        <v>90</v>
      </c>
      <c r="B9960" s="94" t="s">
        <v>90</v>
      </c>
      <c r="C9960" s="94" t="s">
        <v>90</v>
      </c>
      <c r="D9960" s="91">
        <v>0</v>
      </c>
    </row>
    <row r="9961" spans="1:4" s="7" customFormat="1">
      <c r="A9961" s="95" t="s">
        <v>90</v>
      </c>
      <c r="B9961" s="94" t="s">
        <v>90</v>
      </c>
      <c r="C9961" s="94" t="s">
        <v>90</v>
      </c>
      <c r="D9961" s="91">
        <v>0</v>
      </c>
    </row>
    <row r="9962" spans="1:4" s="7" customFormat="1">
      <c r="A9962" s="95" t="s">
        <v>90</v>
      </c>
      <c r="B9962" s="94" t="s">
        <v>90</v>
      </c>
      <c r="C9962" s="94" t="s">
        <v>90</v>
      </c>
      <c r="D9962" s="91">
        <v>0</v>
      </c>
    </row>
    <row r="9963" spans="1:4" s="7" customFormat="1">
      <c r="A9963" s="95" t="s">
        <v>90</v>
      </c>
      <c r="B9963" s="94" t="s">
        <v>90</v>
      </c>
      <c r="C9963" s="94" t="s">
        <v>90</v>
      </c>
      <c r="D9963" s="91">
        <v>0</v>
      </c>
    </row>
    <row r="9964" spans="1:4" s="7" customFormat="1">
      <c r="A9964" s="95" t="s">
        <v>90</v>
      </c>
      <c r="B9964" s="94" t="s">
        <v>90</v>
      </c>
      <c r="C9964" s="94" t="s">
        <v>90</v>
      </c>
      <c r="D9964" s="91">
        <v>0</v>
      </c>
    </row>
    <row r="9965" spans="1:4" s="7" customFormat="1">
      <c r="A9965" s="95" t="s">
        <v>90</v>
      </c>
      <c r="B9965" s="94" t="s">
        <v>90</v>
      </c>
      <c r="C9965" s="94" t="s">
        <v>90</v>
      </c>
      <c r="D9965" s="91">
        <v>0</v>
      </c>
    </row>
    <row r="9966" spans="1:4" s="7" customFormat="1">
      <c r="A9966" s="95" t="s">
        <v>90</v>
      </c>
      <c r="B9966" s="94" t="s">
        <v>90</v>
      </c>
      <c r="C9966" s="94" t="s">
        <v>90</v>
      </c>
      <c r="D9966" s="91">
        <v>0</v>
      </c>
    </row>
    <row r="9967" spans="1:4" s="7" customFormat="1">
      <c r="A9967" s="95" t="s">
        <v>90</v>
      </c>
      <c r="B9967" s="94" t="s">
        <v>90</v>
      </c>
      <c r="C9967" s="94" t="s">
        <v>90</v>
      </c>
      <c r="D9967" s="91">
        <v>0</v>
      </c>
    </row>
    <row r="9968" spans="1:4" s="7" customFormat="1">
      <c r="A9968" s="95" t="s">
        <v>90</v>
      </c>
      <c r="B9968" s="94" t="s">
        <v>90</v>
      </c>
      <c r="C9968" s="94" t="s">
        <v>90</v>
      </c>
      <c r="D9968" s="91">
        <v>0</v>
      </c>
    </row>
    <row r="9969" spans="1:4" s="7" customFormat="1">
      <c r="A9969" s="95" t="s">
        <v>90</v>
      </c>
      <c r="B9969" s="94" t="s">
        <v>90</v>
      </c>
      <c r="C9969" s="94" t="s">
        <v>90</v>
      </c>
      <c r="D9969" s="91">
        <v>0</v>
      </c>
    </row>
    <row r="9970" spans="1:4" s="7" customFormat="1">
      <c r="A9970" s="95" t="s">
        <v>90</v>
      </c>
      <c r="B9970" s="94" t="s">
        <v>90</v>
      </c>
      <c r="C9970" s="94" t="s">
        <v>90</v>
      </c>
      <c r="D9970" s="91">
        <v>0</v>
      </c>
    </row>
    <row r="9971" spans="1:4" s="7" customFormat="1">
      <c r="A9971" s="95" t="s">
        <v>90</v>
      </c>
      <c r="B9971" s="94" t="s">
        <v>90</v>
      </c>
      <c r="C9971" s="94" t="s">
        <v>90</v>
      </c>
      <c r="D9971" s="91">
        <v>0</v>
      </c>
    </row>
    <row r="9972" spans="1:4" s="7" customFormat="1">
      <c r="A9972" s="95" t="s">
        <v>90</v>
      </c>
      <c r="B9972" s="94" t="s">
        <v>90</v>
      </c>
      <c r="C9972" s="94" t="s">
        <v>90</v>
      </c>
      <c r="D9972" s="91">
        <v>0</v>
      </c>
    </row>
    <row r="9973" spans="1:4" s="7" customFormat="1">
      <c r="A9973" s="95" t="s">
        <v>90</v>
      </c>
      <c r="B9973" s="94" t="s">
        <v>90</v>
      </c>
      <c r="C9973" s="94" t="s">
        <v>90</v>
      </c>
      <c r="D9973" s="91">
        <v>0</v>
      </c>
    </row>
    <row r="9974" spans="1:4" s="7" customFormat="1">
      <c r="A9974" s="95" t="s">
        <v>90</v>
      </c>
      <c r="B9974" s="94" t="s">
        <v>90</v>
      </c>
      <c r="C9974" s="94" t="s">
        <v>90</v>
      </c>
      <c r="D9974" s="91">
        <v>0</v>
      </c>
    </row>
    <row r="9975" spans="1:4" s="7" customFormat="1">
      <c r="A9975" s="95" t="s">
        <v>90</v>
      </c>
      <c r="B9975" s="94" t="s">
        <v>90</v>
      </c>
      <c r="C9975" s="94" t="s">
        <v>90</v>
      </c>
      <c r="D9975" s="91">
        <v>0</v>
      </c>
    </row>
    <row r="9976" spans="1:4" s="7" customFormat="1">
      <c r="A9976" s="95" t="s">
        <v>90</v>
      </c>
      <c r="B9976" s="94" t="s">
        <v>90</v>
      </c>
      <c r="C9976" s="94" t="s">
        <v>90</v>
      </c>
      <c r="D9976" s="91">
        <v>0</v>
      </c>
    </row>
    <row r="9977" spans="1:4" s="7" customFormat="1">
      <c r="A9977" s="95" t="s">
        <v>90</v>
      </c>
      <c r="B9977" s="94" t="s">
        <v>90</v>
      </c>
      <c r="C9977" s="94" t="s">
        <v>90</v>
      </c>
      <c r="D9977" s="91">
        <v>0</v>
      </c>
    </row>
    <row r="9978" spans="1:4" s="7" customFormat="1">
      <c r="A9978" s="95" t="s">
        <v>90</v>
      </c>
      <c r="B9978" s="94" t="s">
        <v>90</v>
      </c>
      <c r="C9978" s="94" t="s">
        <v>90</v>
      </c>
      <c r="D9978" s="91">
        <v>0</v>
      </c>
    </row>
    <row r="9979" spans="1:4" s="7" customFormat="1">
      <c r="A9979" s="95" t="s">
        <v>90</v>
      </c>
      <c r="B9979" s="94" t="s">
        <v>90</v>
      </c>
      <c r="C9979" s="94" t="s">
        <v>90</v>
      </c>
      <c r="D9979" s="91">
        <v>0</v>
      </c>
    </row>
    <row r="9980" spans="1:4" s="7" customFormat="1">
      <c r="A9980" s="95" t="s">
        <v>90</v>
      </c>
      <c r="B9980" s="94" t="s">
        <v>90</v>
      </c>
      <c r="C9980" s="94" t="s">
        <v>90</v>
      </c>
      <c r="D9980" s="91">
        <v>0</v>
      </c>
    </row>
    <row r="9981" spans="1:4" s="7" customFormat="1">
      <c r="A9981" s="95" t="s">
        <v>90</v>
      </c>
      <c r="B9981" s="94" t="s">
        <v>90</v>
      </c>
      <c r="C9981" s="94" t="s">
        <v>90</v>
      </c>
      <c r="D9981" s="91">
        <v>0</v>
      </c>
    </row>
    <row r="9982" spans="1:4" s="7" customFormat="1">
      <c r="A9982" s="95" t="s">
        <v>90</v>
      </c>
      <c r="B9982" s="94" t="s">
        <v>90</v>
      </c>
      <c r="C9982" s="94" t="s">
        <v>90</v>
      </c>
      <c r="D9982" s="91">
        <v>0</v>
      </c>
    </row>
    <row r="9983" spans="1:4" s="7" customFormat="1">
      <c r="A9983" s="95" t="s">
        <v>90</v>
      </c>
      <c r="B9983" s="94" t="s">
        <v>90</v>
      </c>
      <c r="C9983" s="94" t="s">
        <v>90</v>
      </c>
      <c r="D9983" s="91">
        <v>0</v>
      </c>
    </row>
    <row r="9984" spans="1:4" s="7" customFormat="1">
      <c r="A9984" s="95" t="s">
        <v>90</v>
      </c>
      <c r="B9984" s="94" t="s">
        <v>90</v>
      </c>
      <c r="C9984" s="94" t="s">
        <v>90</v>
      </c>
      <c r="D9984" s="91">
        <v>0</v>
      </c>
    </row>
    <row r="9985" spans="1:4" s="7" customFormat="1">
      <c r="A9985" s="95" t="s">
        <v>90</v>
      </c>
      <c r="B9985" s="94" t="s">
        <v>90</v>
      </c>
      <c r="C9985" s="94" t="s">
        <v>90</v>
      </c>
      <c r="D9985" s="91">
        <v>0</v>
      </c>
    </row>
    <row r="9986" spans="1:4" s="7" customFormat="1">
      <c r="A9986" s="95" t="s">
        <v>90</v>
      </c>
      <c r="B9986" s="94" t="s">
        <v>90</v>
      </c>
      <c r="C9986" s="94" t="s">
        <v>90</v>
      </c>
      <c r="D9986" s="91">
        <v>0</v>
      </c>
    </row>
    <row r="9987" spans="1:4" s="7" customFormat="1">
      <c r="A9987" s="95" t="s">
        <v>90</v>
      </c>
      <c r="B9987" s="94" t="s">
        <v>90</v>
      </c>
      <c r="C9987" s="94" t="s">
        <v>90</v>
      </c>
      <c r="D9987" s="91">
        <v>0</v>
      </c>
    </row>
    <row r="9988" spans="1:4" s="7" customFormat="1">
      <c r="A9988" s="95" t="s">
        <v>90</v>
      </c>
      <c r="B9988" s="94" t="s">
        <v>90</v>
      </c>
      <c r="C9988" s="94" t="s">
        <v>90</v>
      </c>
      <c r="D9988" s="91">
        <v>0</v>
      </c>
    </row>
    <row r="9989" spans="1:4" s="7" customFormat="1">
      <c r="A9989" s="95" t="s">
        <v>90</v>
      </c>
      <c r="B9989" s="94" t="s">
        <v>90</v>
      </c>
      <c r="C9989" s="94" t="s">
        <v>90</v>
      </c>
      <c r="D9989" s="91">
        <v>0</v>
      </c>
    </row>
    <row r="9990" spans="1:4" s="7" customFormat="1">
      <c r="A9990" s="95" t="s">
        <v>90</v>
      </c>
      <c r="B9990" s="94" t="s">
        <v>90</v>
      </c>
      <c r="C9990" s="94" t="s">
        <v>90</v>
      </c>
      <c r="D9990" s="91">
        <v>0</v>
      </c>
    </row>
    <row r="9991" spans="1:4" s="7" customFormat="1">
      <c r="A9991" s="95" t="s">
        <v>90</v>
      </c>
      <c r="B9991" s="94" t="s">
        <v>90</v>
      </c>
      <c r="C9991" s="94" t="s">
        <v>90</v>
      </c>
      <c r="D9991" s="91">
        <v>0</v>
      </c>
    </row>
    <row r="9992" spans="1:4" s="7" customFormat="1">
      <c r="A9992" s="95" t="s">
        <v>90</v>
      </c>
      <c r="B9992" s="94" t="s">
        <v>90</v>
      </c>
      <c r="C9992" s="94" t="s">
        <v>90</v>
      </c>
      <c r="D9992" s="91">
        <v>0</v>
      </c>
    </row>
    <row r="9993" spans="1:4" s="7" customFormat="1">
      <c r="A9993" s="95" t="s">
        <v>90</v>
      </c>
      <c r="B9993" s="94" t="s">
        <v>90</v>
      </c>
      <c r="C9993" s="94" t="s">
        <v>90</v>
      </c>
      <c r="D9993" s="91">
        <v>0</v>
      </c>
    </row>
    <row r="9994" spans="1:4" s="7" customFormat="1">
      <c r="A9994" s="95" t="s">
        <v>90</v>
      </c>
      <c r="B9994" s="94" t="s">
        <v>90</v>
      </c>
      <c r="C9994" s="94" t="s">
        <v>90</v>
      </c>
      <c r="D9994" s="91">
        <v>0</v>
      </c>
    </row>
    <row r="9995" spans="1:4" s="7" customFormat="1">
      <c r="A9995" s="95" t="s">
        <v>90</v>
      </c>
      <c r="B9995" s="94" t="s">
        <v>90</v>
      </c>
      <c r="C9995" s="94" t="s">
        <v>90</v>
      </c>
      <c r="D9995" s="91">
        <v>0</v>
      </c>
    </row>
    <row r="9996" spans="1:4" s="7" customFormat="1">
      <c r="A9996" s="95" t="s">
        <v>90</v>
      </c>
      <c r="B9996" s="94" t="s">
        <v>90</v>
      </c>
      <c r="C9996" s="94" t="s">
        <v>90</v>
      </c>
      <c r="D9996" s="91">
        <v>0</v>
      </c>
    </row>
    <row r="9997" spans="1:4" s="7" customFormat="1">
      <c r="A9997" s="95" t="s">
        <v>90</v>
      </c>
      <c r="B9997" s="94" t="s">
        <v>90</v>
      </c>
      <c r="C9997" s="94" t="s">
        <v>90</v>
      </c>
      <c r="D9997" s="91">
        <v>0</v>
      </c>
    </row>
    <row r="9998" spans="1:4" s="7" customFormat="1">
      <c r="A9998" s="95" t="s">
        <v>90</v>
      </c>
      <c r="B9998" s="94" t="s">
        <v>90</v>
      </c>
      <c r="C9998" s="94" t="s">
        <v>90</v>
      </c>
      <c r="D9998" s="91">
        <v>0</v>
      </c>
    </row>
    <row r="9999" spans="1:4" s="7" customFormat="1">
      <c r="A9999" s="95" t="s">
        <v>90</v>
      </c>
      <c r="B9999" s="94" t="s">
        <v>90</v>
      </c>
      <c r="C9999" s="94" t="s">
        <v>90</v>
      </c>
      <c r="D9999" s="91">
        <v>0</v>
      </c>
    </row>
    <row r="10000" spans="1:4" s="7" customFormat="1">
      <c r="A10000" s="95" t="s">
        <v>90</v>
      </c>
      <c r="B10000" s="94" t="s">
        <v>90</v>
      </c>
      <c r="C10000" s="94" t="s">
        <v>90</v>
      </c>
      <c r="D10000" s="91">
        <v>0</v>
      </c>
    </row>
    <row r="10001" spans="1:4" s="7" customFormat="1">
      <c r="A10001" s="95" t="s">
        <v>90</v>
      </c>
      <c r="B10001" s="94" t="s">
        <v>90</v>
      </c>
      <c r="C10001" s="94" t="s">
        <v>90</v>
      </c>
      <c r="D10001" s="91">
        <v>0</v>
      </c>
    </row>
    <row r="10002" spans="1:4" s="7" customFormat="1">
      <c r="A10002" s="95" t="s">
        <v>90</v>
      </c>
      <c r="B10002" s="94" t="s">
        <v>90</v>
      </c>
      <c r="C10002" s="94" t="s">
        <v>90</v>
      </c>
      <c r="D10002" s="91">
        <v>0</v>
      </c>
    </row>
    <row r="10003" spans="1:4" s="7" customFormat="1">
      <c r="A10003" s="95" t="s">
        <v>90</v>
      </c>
      <c r="B10003" s="94" t="s">
        <v>90</v>
      </c>
      <c r="C10003" s="94" t="s">
        <v>90</v>
      </c>
      <c r="D10003" s="91">
        <v>0</v>
      </c>
    </row>
    <row r="10004" spans="1:4" s="7" customFormat="1">
      <c r="A10004" s="95" t="s">
        <v>90</v>
      </c>
      <c r="B10004" s="94" t="s">
        <v>90</v>
      </c>
      <c r="C10004" s="94" t="s">
        <v>90</v>
      </c>
      <c r="D10004" s="91">
        <v>0</v>
      </c>
    </row>
    <row r="10005" spans="1:4" s="7" customFormat="1">
      <c r="A10005" s="95" t="s">
        <v>90</v>
      </c>
      <c r="B10005" s="94" t="s">
        <v>90</v>
      </c>
      <c r="C10005" s="94" t="s">
        <v>90</v>
      </c>
      <c r="D10005" s="91">
        <v>0</v>
      </c>
    </row>
    <row r="10006" spans="1:4" s="7" customFormat="1">
      <c r="A10006" s="95" t="s">
        <v>90</v>
      </c>
      <c r="B10006" s="94" t="s">
        <v>90</v>
      </c>
      <c r="C10006" s="94" t="s">
        <v>90</v>
      </c>
      <c r="D10006" s="91">
        <v>0</v>
      </c>
    </row>
    <row r="10007" spans="1:4" s="7" customFormat="1">
      <c r="A10007" s="95" t="s">
        <v>90</v>
      </c>
      <c r="B10007" s="94" t="s">
        <v>90</v>
      </c>
      <c r="C10007" s="94" t="s">
        <v>90</v>
      </c>
      <c r="D10007" s="91">
        <v>0</v>
      </c>
    </row>
    <row r="10008" spans="1:4" s="7" customFormat="1">
      <c r="A10008" s="95" t="s">
        <v>90</v>
      </c>
      <c r="B10008" s="94" t="s">
        <v>90</v>
      </c>
      <c r="C10008" s="94" t="s">
        <v>90</v>
      </c>
      <c r="D10008" s="91">
        <v>0</v>
      </c>
    </row>
    <row r="10009" spans="1:4" s="7" customFormat="1">
      <c r="A10009" s="95" t="s">
        <v>90</v>
      </c>
      <c r="B10009" s="94" t="s">
        <v>90</v>
      </c>
      <c r="C10009" s="94" t="s">
        <v>90</v>
      </c>
      <c r="D10009" s="91">
        <v>0</v>
      </c>
    </row>
    <row r="10010" spans="1:4" s="7" customFormat="1">
      <c r="A10010" s="95" t="s">
        <v>90</v>
      </c>
      <c r="B10010" s="94" t="s">
        <v>90</v>
      </c>
      <c r="C10010" s="94" t="s">
        <v>90</v>
      </c>
      <c r="D10010" s="91">
        <v>0</v>
      </c>
    </row>
    <row r="10011" spans="1:4" s="7" customFormat="1">
      <c r="A10011" s="95" t="s">
        <v>90</v>
      </c>
      <c r="B10011" s="94" t="s">
        <v>90</v>
      </c>
      <c r="C10011" s="94" t="s">
        <v>90</v>
      </c>
      <c r="D10011" s="91">
        <v>0</v>
      </c>
    </row>
    <row r="10012" spans="1:4" s="7" customFormat="1">
      <c r="A10012" s="95" t="s">
        <v>90</v>
      </c>
      <c r="B10012" s="94" t="s">
        <v>90</v>
      </c>
      <c r="C10012" s="94" t="s">
        <v>90</v>
      </c>
      <c r="D10012" s="91">
        <v>0</v>
      </c>
    </row>
    <row r="10013" spans="1:4" s="7" customFormat="1">
      <c r="A10013" s="95" t="s">
        <v>90</v>
      </c>
      <c r="B10013" s="94" t="s">
        <v>90</v>
      </c>
      <c r="C10013" s="94" t="s">
        <v>90</v>
      </c>
      <c r="D10013" s="91">
        <v>0</v>
      </c>
    </row>
    <row r="10014" spans="1:4" s="7" customFormat="1">
      <c r="A10014" s="95" t="s">
        <v>90</v>
      </c>
      <c r="B10014" s="94" t="s">
        <v>90</v>
      </c>
      <c r="C10014" s="94" t="s">
        <v>90</v>
      </c>
      <c r="D10014" s="91">
        <v>0</v>
      </c>
    </row>
    <row r="10015" spans="1:4" s="7" customFormat="1">
      <c r="A10015" s="95" t="s">
        <v>90</v>
      </c>
      <c r="B10015" s="94" t="s">
        <v>90</v>
      </c>
      <c r="C10015" s="94" t="s">
        <v>90</v>
      </c>
      <c r="D10015" s="91">
        <v>0</v>
      </c>
    </row>
    <row r="10016" spans="1:4" s="7" customFormat="1">
      <c r="A10016" s="95" t="s">
        <v>90</v>
      </c>
      <c r="B10016" s="94" t="s">
        <v>90</v>
      </c>
      <c r="C10016" s="94" t="s">
        <v>90</v>
      </c>
      <c r="D10016" s="91">
        <v>0</v>
      </c>
    </row>
    <row r="10017" spans="1:4" s="7" customFormat="1">
      <c r="A10017" s="95" t="s">
        <v>90</v>
      </c>
      <c r="B10017" s="94" t="s">
        <v>90</v>
      </c>
      <c r="C10017" s="94" t="s">
        <v>90</v>
      </c>
      <c r="D10017" s="91">
        <v>0</v>
      </c>
    </row>
    <row r="10018" spans="1:4" s="7" customFormat="1">
      <c r="A10018" s="95" t="s">
        <v>90</v>
      </c>
      <c r="B10018" s="94" t="s">
        <v>90</v>
      </c>
      <c r="C10018" s="94" t="s">
        <v>90</v>
      </c>
      <c r="D10018" s="91">
        <v>0</v>
      </c>
    </row>
    <row r="10019" spans="1:4" s="7" customFormat="1">
      <c r="A10019" s="95" t="s">
        <v>90</v>
      </c>
      <c r="B10019" s="94" t="s">
        <v>90</v>
      </c>
      <c r="C10019" s="94" t="s">
        <v>90</v>
      </c>
      <c r="D10019" s="91">
        <v>0</v>
      </c>
    </row>
    <row r="10020" spans="1:4" s="7" customFormat="1">
      <c r="A10020" s="95" t="s">
        <v>90</v>
      </c>
      <c r="B10020" s="94" t="s">
        <v>90</v>
      </c>
      <c r="C10020" s="94" t="s">
        <v>90</v>
      </c>
      <c r="D10020" s="91">
        <v>0</v>
      </c>
    </row>
    <row r="10021" spans="1:4" s="7" customFormat="1">
      <c r="A10021" s="95" t="s">
        <v>90</v>
      </c>
      <c r="B10021" s="94" t="s">
        <v>90</v>
      </c>
      <c r="C10021" s="94" t="s">
        <v>90</v>
      </c>
      <c r="D10021" s="91">
        <v>0</v>
      </c>
    </row>
    <row r="10022" spans="1:4" s="7" customFormat="1">
      <c r="A10022" s="95" t="s">
        <v>90</v>
      </c>
      <c r="B10022" s="94" t="s">
        <v>90</v>
      </c>
      <c r="C10022" s="94" t="s">
        <v>90</v>
      </c>
      <c r="D10022" s="91">
        <v>0</v>
      </c>
    </row>
    <row r="10023" spans="1:4" s="7" customFormat="1">
      <c r="A10023" s="95" t="s">
        <v>90</v>
      </c>
      <c r="B10023" s="94" t="s">
        <v>90</v>
      </c>
      <c r="C10023" s="94" t="s">
        <v>90</v>
      </c>
      <c r="D10023" s="91">
        <v>0</v>
      </c>
    </row>
    <row r="10024" spans="1:4" s="7" customFormat="1">
      <c r="A10024" s="95" t="s">
        <v>90</v>
      </c>
      <c r="B10024" s="94" t="s">
        <v>90</v>
      </c>
      <c r="C10024" s="94" t="s">
        <v>90</v>
      </c>
      <c r="D10024" s="91">
        <v>0</v>
      </c>
    </row>
    <row r="10025" spans="1:4" s="7" customFormat="1">
      <c r="A10025" s="95" t="s">
        <v>90</v>
      </c>
      <c r="B10025" s="94" t="s">
        <v>90</v>
      </c>
      <c r="C10025" s="94" t="s">
        <v>90</v>
      </c>
      <c r="D10025" s="91">
        <v>0</v>
      </c>
    </row>
    <row r="10026" spans="1:4" s="7" customFormat="1">
      <c r="A10026" s="95" t="s">
        <v>90</v>
      </c>
      <c r="B10026" s="94" t="s">
        <v>90</v>
      </c>
      <c r="C10026" s="94" t="s">
        <v>90</v>
      </c>
      <c r="D10026" s="91">
        <v>0</v>
      </c>
    </row>
    <row r="10027" spans="1:4" s="7" customFormat="1">
      <c r="A10027" s="95" t="s">
        <v>90</v>
      </c>
      <c r="B10027" s="94" t="s">
        <v>90</v>
      </c>
      <c r="C10027" s="94" t="s">
        <v>90</v>
      </c>
      <c r="D10027" s="91">
        <v>0</v>
      </c>
    </row>
    <row r="10028" spans="1:4" s="7" customFormat="1">
      <c r="A10028" s="95" t="s">
        <v>90</v>
      </c>
      <c r="B10028" s="94" t="s">
        <v>90</v>
      </c>
      <c r="C10028" s="94" t="s">
        <v>90</v>
      </c>
      <c r="D10028" s="91">
        <v>0</v>
      </c>
    </row>
    <row r="10029" spans="1:4" s="7" customFormat="1">
      <c r="A10029" s="95" t="s">
        <v>90</v>
      </c>
      <c r="B10029" s="94" t="s">
        <v>90</v>
      </c>
      <c r="C10029" s="94" t="s">
        <v>90</v>
      </c>
      <c r="D10029" s="91">
        <v>0</v>
      </c>
    </row>
    <row r="10030" spans="1:4" s="7" customFormat="1">
      <c r="A10030" s="95" t="s">
        <v>90</v>
      </c>
      <c r="B10030" s="94" t="s">
        <v>90</v>
      </c>
      <c r="C10030" s="94" t="s">
        <v>90</v>
      </c>
      <c r="D10030" s="91">
        <v>0</v>
      </c>
    </row>
    <row r="10031" spans="1:4" s="7" customFormat="1">
      <c r="A10031" s="95" t="s">
        <v>90</v>
      </c>
      <c r="B10031" s="94" t="s">
        <v>90</v>
      </c>
      <c r="C10031" s="94" t="s">
        <v>90</v>
      </c>
      <c r="D10031" s="91">
        <v>0</v>
      </c>
    </row>
    <row r="10032" spans="1:4" s="7" customFormat="1">
      <c r="A10032" s="95" t="s">
        <v>90</v>
      </c>
      <c r="B10032" s="94" t="s">
        <v>90</v>
      </c>
      <c r="C10032" s="94" t="s">
        <v>90</v>
      </c>
      <c r="D10032" s="91">
        <v>0</v>
      </c>
    </row>
    <row r="10033" spans="1:4" s="7" customFormat="1">
      <c r="A10033" s="95" t="s">
        <v>90</v>
      </c>
      <c r="B10033" s="94" t="s">
        <v>90</v>
      </c>
      <c r="C10033" s="94" t="s">
        <v>90</v>
      </c>
      <c r="D10033" s="91">
        <v>0</v>
      </c>
    </row>
    <row r="10034" spans="1:4" s="7" customFormat="1">
      <c r="A10034" s="95" t="s">
        <v>90</v>
      </c>
      <c r="B10034" s="94" t="s">
        <v>90</v>
      </c>
      <c r="C10034" s="94" t="s">
        <v>90</v>
      </c>
      <c r="D10034" s="91">
        <v>0</v>
      </c>
    </row>
    <row r="10035" spans="1:4" s="7" customFormat="1">
      <c r="A10035" s="95" t="s">
        <v>90</v>
      </c>
      <c r="B10035" s="94" t="s">
        <v>90</v>
      </c>
      <c r="C10035" s="94" t="s">
        <v>90</v>
      </c>
      <c r="D10035" s="91">
        <v>0</v>
      </c>
    </row>
    <row r="10036" spans="1:4" s="7" customFormat="1">
      <c r="A10036" s="95" t="s">
        <v>90</v>
      </c>
      <c r="B10036" s="94" t="s">
        <v>90</v>
      </c>
      <c r="C10036" s="94" t="s">
        <v>90</v>
      </c>
      <c r="D10036" s="91">
        <v>0</v>
      </c>
    </row>
    <row r="10037" spans="1:4" s="7" customFormat="1">
      <c r="A10037" s="95" t="s">
        <v>90</v>
      </c>
      <c r="B10037" s="94" t="s">
        <v>90</v>
      </c>
      <c r="C10037" s="94" t="s">
        <v>90</v>
      </c>
      <c r="D10037" s="91">
        <v>0</v>
      </c>
    </row>
    <row r="10038" spans="1:4" s="7" customFormat="1">
      <c r="A10038" s="95" t="s">
        <v>90</v>
      </c>
      <c r="B10038" s="94" t="s">
        <v>90</v>
      </c>
      <c r="C10038" s="94" t="s">
        <v>90</v>
      </c>
      <c r="D10038" s="91">
        <v>0</v>
      </c>
    </row>
    <row r="10039" spans="1:4" s="7" customFormat="1">
      <c r="A10039" s="95" t="s">
        <v>90</v>
      </c>
      <c r="B10039" s="94" t="s">
        <v>90</v>
      </c>
      <c r="C10039" s="94" t="s">
        <v>90</v>
      </c>
      <c r="D10039" s="91">
        <v>0</v>
      </c>
    </row>
    <row r="10040" spans="1:4" s="7" customFormat="1">
      <c r="A10040" s="95" t="s">
        <v>90</v>
      </c>
      <c r="B10040" s="94" t="s">
        <v>90</v>
      </c>
      <c r="C10040" s="94" t="s">
        <v>90</v>
      </c>
      <c r="D10040" s="91">
        <v>0</v>
      </c>
    </row>
    <row r="10041" spans="1:4" s="7" customFormat="1">
      <c r="A10041" s="95" t="s">
        <v>90</v>
      </c>
      <c r="B10041" s="94" t="s">
        <v>90</v>
      </c>
      <c r="C10041" s="94" t="s">
        <v>90</v>
      </c>
      <c r="D10041" s="91">
        <v>0</v>
      </c>
    </row>
    <row r="10042" spans="1:4" s="7" customFormat="1">
      <c r="A10042" s="95" t="s">
        <v>90</v>
      </c>
      <c r="B10042" s="94" t="s">
        <v>90</v>
      </c>
      <c r="C10042" s="94" t="s">
        <v>90</v>
      </c>
      <c r="D10042" s="91">
        <v>0</v>
      </c>
    </row>
    <row r="10043" spans="1:4" s="7" customFormat="1">
      <c r="A10043" s="95" t="s">
        <v>90</v>
      </c>
      <c r="B10043" s="94" t="s">
        <v>90</v>
      </c>
      <c r="C10043" s="94" t="s">
        <v>90</v>
      </c>
      <c r="D10043" s="91">
        <v>0</v>
      </c>
    </row>
    <row r="10044" spans="1:4" s="7" customFormat="1">
      <c r="A10044" s="95" t="s">
        <v>90</v>
      </c>
      <c r="B10044" s="94" t="s">
        <v>90</v>
      </c>
      <c r="C10044" s="94" t="s">
        <v>90</v>
      </c>
      <c r="D10044" s="91">
        <v>0</v>
      </c>
    </row>
    <row r="10045" spans="1:4" s="7" customFormat="1">
      <c r="A10045" s="95" t="s">
        <v>90</v>
      </c>
      <c r="B10045" s="94" t="s">
        <v>90</v>
      </c>
      <c r="C10045" s="94" t="s">
        <v>90</v>
      </c>
      <c r="D10045" s="91">
        <v>0</v>
      </c>
    </row>
    <row r="10046" spans="1:4" s="7" customFormat="1">
      <c r="A10046" s="95" t="s">
        <v>90</v>
      </c>
      <c r="B10046" s="94" t="s">
        <v>90</v>
      </c>
      <c r="C10046" s="94" t="s">
        <v>90</v>
      </c>
      <c r="D10046" s="91">
        <v>0</v>
      </c>
    </row>
    <row r="10047" spans="1:4" s="7" customFormat="1">
      <c r="A10047" s="95" t="s">
        <v>90</v>
      </c>
      <c r="B10047" s="94" t="s">
        <v>90</v>
      </c>
      <c r="C10047" s="94" t="s">
        <v>90</v>
      </c>
      <c r="D10047" s="91">
        <v>0</v>
      </c>
    </row>
    <row r="10048" spans="1:4" s="7" customFormat="1">
      <c r="A10048" s="95" t="s">
        <v>90</v>
      </c>
      <c r="B10048" s="94" t="s">
        <v>90</v>
      </c>
      <c r="C10048" s="94" t="s">
        <v>90</v>
      </c>
      <c r="D10048" s="91">
        <v>0</v>
      </c>
    </row>
    <row r="10049" spans="1:4" s="7" customFormat="1">
      <c r="A10049" s="95" t="s">
        <v>90</v>
      </c>
      <c r="B10049" s="94" t="s">
        <v>90</v>
      </c>
      <c r="C10049" s="94" t="s">
        <v>90</v>
      </c>
      <c r="D10049" s="91">
        <v>0</v>
      </c>
    </row>
    <row r="10050" spans="1:4" s="7" customFormat="1">
      <c r="A10050" s="95" t="s">
        <v>90</v>
      </c>
      <c r="B10050" s="94" t="s">
        <v>90</v>
      </c>
      <c r="C10050" s="94" t="s">
        <v>90</v>
      </c>
      <c r="D10050" s="91">
        <v>0</v>
      </c>
    </row>
    <row r="10051" spans="1:4" s="7" customFormat="1">
      <c r="A10051" s="95" t="s">
        <v>90</v>
      </c>
      <c r="B10051" s="94" t="s">
        <v>90</v>
      </c>
      <c r="C10051" s="94" t="s">
        <v>90</v>
      </c>
      <c r="D10051" s="91">
        <v>0</v>
      </c>
    </row>
    <row r="10052" spans="1:4" s="7" customFormat="1">
      <c r="A10052" s="95" t="s">
        <v>90</v>
      </c>
      <c r="B10052" s="94" t="s">
        <v>90</v>
      </c>
      <c r="C10052" s="94" t="s">
        <v>90</v>
      </c>
      <c r="D10052" s="91">
        <v>0</v>
      </c>
    </row>
    <row r="10053" spans="1:4" s="7" customFormat="1">
      <c r="A10053" s="95" t="s">
        <v>90</v>
      </c>
      <c r="B10053" s="94" t="s">
        <v>90</v>
      </c>
      <c r="C10053" s="94" t="s">
        <v>90</v>
      </c>
      <c r="D10053" s="91">
        <v>0</v>
      </c>
    </row>
    <row r="10054" spans="1:4" s="7" customFormat="1">
      <c r="A10054" s="95" t="s">
        <v>90</v>
      </c>
      <c r="B10054" s="94" t="s">
        <v>90</v>
      </c>
      <c r="C10054" s="94" t="s">
        <v>90</v>
      </c>
      <c r="D10054" s="91">
        <v>0</v>
      </c>
    </row>
    <row r="10055" spans="1:4" s="7" customFormat="1">
      <c r="A10055" s="95" t="s">
        <v>90</v>
      </c>
      <c r="B10055" s="94" t="s">
        <v>90</v>
      </c>
      <c r="C10055" s="94" t="s">
        <v>90</v>
      </c>
      <c r="D10055" s="91">
        <v>0</v>
      </c>
    </row>
    <row r="10056" spans="1:4" s="7" customFormat="1">
      <c r="A10056" s="95" t="s">
        <v>90</v>
      </c>
      <c r="B10056" s="94" t="s">
        <v>90</v>
      </c>
      <c r="C10056" s="94" t="s">
        <v>90</v>
      </c>
      <c r="D10056" s="91">
        <v>0</v>
      </c>
    </row>
    <row r="10057" spans="1:4" s="7" customFormat="1">
      <c r="A10057" s="95" t="s">
        <v>90</v>
      </c>
      <c r="B10057" s="94" t="s">
        <v>90</v>
      </c>
      <c r="C10057" s="94" t="s">
        <v>90</v>
      </c>
      <c r="D10057" s="91">
        <v>0</v>
      </c>
    </row>
    <row r="10058" spans="1:4" s="7" customFormat="1">
      <c r="A10058" s="95" t="s">
        <v>90</v>
      </c>
      <c r="B10058" s="94" t="s">
        <v>90</v>
      </c>
      <c r="C10058" s="94" t="s">
        <v>90</v>
      </c>
      <c r="D10058" s="91">
        <v>0</v>
      </c>
    </row>
    <row r="10059" spans="1:4" s="7" customFormat="1">
      <c r="A10059" s="95" t="s">
        <v>90</v>
      </c>
      <c r="B10059" s="94" t="s">
        <v>90</v>
      </c>
      <c r="C10059" s="94" t="s">
        <v>90</v>
      </c>
      <c r="D10059" s="91">
        <v>0</v>
      </c>
    </row>
    <row r="10060" spans="1:4" s="7" customFormat="1">
      <c r="A10060" s="95" t="s">
        <v>90</v>
      </c>
      <c r="B10060" s="94" t="s">
        <v>90</v>
      </c>
      <c r="C10060" s="94" t="s">
        <v>90</v>
      </c>
      <c r="D10060" s="91">
        <v>0</v>
      </c>
    </row>
    <row r="10061" spans="1:4" s="7" customFormat="1">
      <c r="A10061" s="95" t="s">
        <v>90</v>
      </c>
      <c r="B10061" s="94" t="s">
        <v>90</v>
      </c>
      <c r="C10061" s="94" t="s">
        <v>90</v>
      </c>
      <c r="D10061" s="91">
        <v>0</v>
      </c>
    </row>
    <row r="10062" spans="1:4" s="7" customFormat="1">
      <c r="A10062" s="95" t="s">
        <v>90</v>
      </c>
      <c r="B10062" s="94" t="s">
        <v>90</v>
      </c>
      <c r="C10062" s="94" t="s">
        <v>90</v>
      </c>
      <c r="D10062" s="91">
        <v>0</v>
      </c>
    </row>
    <row r="10063" spans="1:4" s="7" customFormat="1">
      <c r="A10063" s="95" t="s">
        <v>90</v>
      </c>
      <c r="B10063" s="94" t="s">
        <v>90</v>
      </c>
      <c r="C10063" s="94" t="s">
        <v>90</v>
      </c>
      <c r="D10063" s="91">
        <v>0</v>
      </c>
    </row>
    <row r="10064" spans="1:4" s="7" customFormat="1">
      <c r="A10064" s="95" t="s">
        <v>90</v>
      </c>
      <c r="B10064" s="94" t="s">
        <v>90</v>
      </c>
      <c r="C10064" s="94" t="s">
        <v>90</v>
      </c>
      <c r="D10064" s="91">
        <v>0</v>
      </c>
    </row>
    <row r="10065" spans="1:4" s="7" customFormat="1">
      <c r="A10065" s="95" t="s">
        <v>90</v>
      </c>
      <c r="B10065" s="94" t="s">
        <v>90</v>
      </c>
      <c r="C10065" s="94" t="s">
        <v>90</v>
      </c>
      <c r="D10065" s="91">
        <v>0</v>
      </c>
    </row>
    <row r="10066" spans="1:4" s="7" customFormat="1">
      <c r="A10066" s="95" t="s">
        <v>90</v>
      </c>
      <c r="B10066" s="94" t="s">
        <v>90</v>
      </c>
      <c r="C10066" s="94" t="s">
        <v>90</v>
      </c>
      <c r="D10066" s="91">
        <v>0</v>
      </c>
    </row>
    <row r="10067" spans="1:4" s="7" customFormat="1">
      <c r="A10067" s="95" t="s">
        <v>90</v>
      </c>
      <c r="B10067" s="94" t="s">
        <v>90</v>
      </c>
      <c r="C10067" s="94" t="s">
        <v>90</v>
      </c>
      <c r="D10067" s="91">
        <v>0</v>
      </c>
    </row>
    <row r="10068" spans="1:4" s="7" customFormat="1">
      <c r="A10068" s="95" t="s">
        <v>90</v>
      </c>
      <c r="B10068" s="94" t="s">
        <v>90</v>
      </c>
      <c r="C10068" s="94" t="s">
        <v>90</v>
      </c>
      <c r="D10068" s="91">
        <v>0</v>
      </c>
    </row>
    <row r="10069" spans="1:4" s="7" customFormat="1">
      <c r="A10069" s="95" t="s">
        <v>90</v>
      </c>
      <c r="B10069" s="94" t="s">
        <v>90</v>
      </c>
      <c r="C10069" s="94" t="s">
        <v>90</v>
      </c>
      <c r="D10069" s="91">
        <v>0</v>
      </c>
    </row>
    <row r="10070" spans="1:4" s="7" customFormat="1">
      <c r="A10070" s="95" t="s">
        <v>90</v>
      </c>
      <c r="B10070" s="94" t="s">
        <v>90</v>
      </c>
      <c r="C10070" s="94" t="s">
        <v>90</v>
      </c>
      <c r="D10070" s="91">
        <v>0</v>
      </c>
    </row>
    <row r="10071" spans="1:4" s="7" customFormat="1">
      <c r="A10071" s="95" t="s">
        <v>90</v>
      </c>
      <c r="B10071" s="94" t="s">
        <v>90</v>
      </c>
      <c r="C10071" s="94" t="s">
        <v>90</v>
      </c>
      <c r="D10071" s="91">
        <v>0</v>
      </c>
    </row>
    <row r="10072" spans="1:4" s="7" customFormat="1">
      <c r="A10072" s="95" t="s">
        <v>90</v>
      </c>
      <c r="B10072" s="94" t="s">
        <v>90</v>
      </c>
      <c r="C10072" s="94" t="s">
        <v>90</v>
      </c>
      <c r="D10072" s="91">
        <v>0</v>
      </c>
    </row>
    <row r="10073" spans="1:4" s="7" customFormat="1">
      <c r="A10073" s="95" t="s">
        <v>90</v>
      </c>
      <c r="B10073" s="94" t="s">
        <v>90</v>
      </c>
      <c r="C10073" s="94" t="s">
        <v>90</v>
      </c>
      <c r="D10073" s="91">
        <v>0</v>
      </c>
    </row>
    <row r="10074" spans="1:4" s="7" customFormat="1">
      <c r="A10074" s="95" t="s">
        <v>90</v>
      </c>
      <c r="B10074" s="94" t="s">
        <v>90</v>
      </c>
      <c r="C10074" s="94" t="s">
        <v>90</v>
      </c>
      <c r="D10074" s="91">
        <v>0</v>
      </c>
    </row>
    <row r="10075" spans="1:4" s="7" customFormat="1">
      <c r="A10075" s="95" t="s">
        <v>90</v>
      </c>
      <c r="B10075" s="94" t="s">
        <v>90</v>
      </c>
      <c r="C10075" s="94" t="s">
        <v>90</v>
      </c>
      <c r="D10075" s="91">
        <v>0</v>
      </c>
    </row>
    <row r="10076" spans="1:4" s="7" customFormat="1">
      <c r="A10076" s="95" t="s">
        <v>90</v>
      </c>
      <c r="B10076" s="94" t="s">
        <v>90</v>
      </c>
      <c r="C10076" s="94" t="s">
        <v>90</v>
      </c>
      <c r="D10076" s="91">
        <v>0</v>
      </c>
    </row>
    <row r="10077" spans="1:4" s="7" customFormat="1">
      <c r="A10077" s="95" t="s">
        <v>90</v>
      </c>
      <c r="B10077" s="94" t="s">
        <v>90</v>
      </c>
      <c r="C10077" s="94" t="s">
        <v>90</v>
      </c>
      <c r="D10077" s="91">
        <v>0</v>
      </c>
    </row>
    <row r="10078" spans="1:4" s="7" customFormat="1">
      <c r="A10078" s="95" t="s">
        <v>90</v>
      </c>
      <c r="B10078" s="94" t="s">
        <v>90</v>
      </c>
      <c r="C10078" s="94" t="s">
        <v>90</v>
      </c>
      <c r="D10078" s="91">
        <v>0</v>
      </c>
    </row>
    <row r="10079" spans="1:4" s="7" customFormat="1">
      <c r="A10079" s="95" t="s">
        <v>90</v>
      </c>
      <c r="B10079" s="94" t="s">
        <v>90</v>
      </c>
      <c r="C10079" s="94" t="s">
        <v>90</v>
      </c>
      <c r="D10079" s="91">
        <v>0</v>
      </c>
    </row>
    <row r="10080" spans="1:4" s="7" customFormat="1">
      <c r="A10080" s="95" t="s">
        <v>90</v>
      </c>
      <c r="B10080" s="94" t="s">
        <v>90</v>
      </c>
      <c r="C10080" s="94" t="s">
        <v>90</v>
      </c>
      <c r="D10080" s="91">
        <v>0</v>
      </c>
    </row>
    <row r="10081" spans="1:4" s="7" customFormat="1">
      <c r="A10081" s="95" t="s">
        <v>90</v>
      </c>
      <c r="B10081" s="94" t="s">
        <v>90</v>
      </c>
      <c r="C10081" s="94" t="s">
        <v>90</v>
      </c>
      <c r="D10081" s="91">
        <v>0</v>
      </c>
    </row>
    <row r="10082" spans="1:4" s="7" customFormat="1">
      <c r="A10082" s="95" t="s">
        <v>90</v>
      </c>
      <c r="B10082" s="94" t="s">
        <v>90</v>
      </c>
      <c r="C10082" s="94" t="s">
        <v>90</v>
      </c>
      <c r="D10082" s="91">
        <v>0</v>
      </c>
    </row>
    <row r="10083" spans="1:4" s="7" customFormat="1">
      <c r="A10083" s="95" t="s">
        <v>90</v>
      </c>
      <c r="B10083" s="94" t="s">
        <v>90</v>
      </c>
      <c r="C10083" s="94" t="s">
        <v>90</v>
      </c>
      <c r="D10083" s="91">
        <v>0</v>
      </c>
    </row>
    <row r="10084" spans="1:4" s="7" customFormat="1">
      <c r="A10084" s="95" t="s">
        <v>90</v>
      </c>
      <c r="B10084" s="94" t="s">
        <v>90</v>
      </c>
      <c r="C10084" s="94" t="s">
        <v>90</v>
      </c>
      <c r="D10084" s="91">
        <v>0</v>
      </c>
    </row>
    <row r="10085" spans="1:4" s="7" customFormat="1">
      <c r="A10085" s="95" t="s">
        <v>90</v>
      </c>
      <c r="B10085" s="94" t="s">
        <v>90</v>
      </c>
      <c r="C10085" s="94" t="s">
        <v>90</v>
      </c>
      <c r="D10085" s="91">
        <v>0</v>
      </c>
    </row>
    <row r="10086" spans="1:4" s="7" customFormat="1">
      <c r="A10086" s="95" t="s">
        <v>90</v>
      </c>
      <c r="B10086" s="94" t="s">
        <v>90</v>
      </c>
      <c r="C10086" s="94" t="s">
        <v>90</v>
      </c>
      <c r="D10086" s="91">
        <v>0</v>
      </c>
    </row>
    <row r="10087" spans="1:4" s="7" customFormat="1">
      <c r="A10087" s="95" t="s">
        <v>90</v>
      </c>
      <c r="B10087" s="94" t="s">
        <v>90</v>
      </c>
      <c r="C10087" s="94" t="s">
        <v>90</v>
      </c>
      <c r="D10087" s="91">
        <v>0</v>
      </c>
    </row>
    <row r="10088" spans="1:4" s="7" customFormat="1">
      <c r="A10088" s="95" t="s">
        <v>90</v>
      </c>
      <c r="B10088" s="94" t="s">
        <v>90</v>
      </c>
      <c r="C10088" s="94" t="s">
        <v>90</v>
      </c>
      <c r="D10088" s="91">
        <v>0</v>
      </c>
    </row>
    <row r="10089" spans="1:4" s="7" customFormat="1">
      <c r="A10089" s="95" t="s">
        <v>90</v>
      </c>
      <c r="B10089" s="94" t="s">
        <v>90</v>
      </c>
      <c r="C10089" s="94" t="s">
        <v>90</v>
      </c>
      <c r="D10089" s="91">
        <v>0</v>
      </c>
    </row>
    <row r="10090" spans="1:4" s="7" customFormat="1">
      <c r="A10090" s="95" t="s">
        <v>90</v>
      </c>
      <c r="B10090" s="94" t="s">
        <v>90</v>
      </c>
      <c r="C10090" s="94" t="s">
        <v>90</v>
      </c>
      <c r="D10090" s="91">
        <v>0</v>
      </c>
    </row>
    <row r="10091" spans="1:4" s="7" customFormat="1">
      <c r="A10091" s="95" t="s">
        <v>90</v>
      </c>
      <c r="B10091" s="94" t="s">
        <v>90</v>
      </c>
      <c r="C10091" s="94" t="s">
        <v>90</v>
      </c>
      <c r="D10091" s="91">
        <v>0</v>
      </c>
    </row>
    <row r="10092" spans="1:4" s="7" customFormat="1">
      <c r="A10092" s="95" t="s">
        <v>90</v>
      </c>
      <c r="B10092" s="94" t="s">
        <v>90</v>
      </c>
      <c r="C10092" s="94" t="s">
        <v>90</v>
      </c>
      <c r="D10092" s="91">
        <v>0</v>
      </c>
    </row>
    <row r="10093" spans="1:4" s="7" customFormat="1">
      <c r="A10093" s="95" t="s">
        <v>90</v>
      </c>
      <c r="B10093" s="94" t="s">
        <v>90</v>
      </c>
      <c r="C10093" s="94" t="s">
        <v>90</v>
      </c>
      <c r="D10093" s="91">
        <v>0</v>
      </c>
    </row>
    <row r="10094" spans="1:4" s="7" customFormat="1">
      <c r="A10094" s="95" t="s">
        <v>90</v>
      </c>
      <c r="B10094" s="94" t="s">
        <v>90</v>
      </c>
      <c r="C10094" s="94" t="s">
        <v>90</v>
      </c>
      <c r="D10094" s="91">
        <v>0</v>
      </c>
    </row>
    <row r="10095" spans="1:4" s="7" customFormat="1">
      <c r="A10095" s="95" t="s">
        <v>90</v>
      </c>
      <c r="B10095" s="94" t="s">
        <v>90</v>
      </c>
      <c r="C10095" s="94" t="s">
        <v>90</v>
      </c>
      <c r="D10095" s="91">
        <v>0</v>
      </c>
    </row>
    <row r="10096" spans="1:4" s="7" customFormat="1">
      <c r="A10096" s="95" t="s">
        <v>90</v>
      </c>
      <c r="B10096" s="94" t="s">
        <v>90</v>
      </c>
      <c r="C10096" s="94" t="s">
        <v>90</v>
      </c>
      <c r="D10096" s="91">
        <v>0</v>
      </c>
    </row>
    <row r="10097" spans="1:4" s="7" customFormat="1">
      <c r="A10097" s="95" t="s">
        <v>90</v>
      </c>
      <c r="B10097" s="94" t="s">
        <v>90</v>
      </c>
      <c r="C10097" s="94" t="s">
        <v>90</v>
      </c>
      <c r="D10097" s="91">
        <v>0</v>
      </c>
    </row>
    <row r="10098" spans="1:4" s="7" customFormat="1">
      <c r="A10098" s="95" t="s">
        <v>90</v>
      </c>
      <c r="B10098" s="94" t="s">
        <v>90</v>
      </c>
      <c r="C10098" s="94" t="s">
        <v>90</v>
      </c>
      <c r="D10098" s="91">
        <v>0</v>
      </c>
    </row>
    <row r="10099" spans="1:4" s="7" customFormat="1">
      <c r="A10099" s="95" t="s">
        <v>90</v>
      </c>
      <c r="B10099" s="94" t="s">
        <v>90</v>
      </c>
      <c r="C10099" s="94" t="s">
        <v>90</v>
      </c>
      <c r="D10099" s="91">
        <v>0</v>
      </c>
    </row>
    <row r="10100" spans="1:4" s="7" customFormat="1">
      <c r="A10100" s="95" t="s">
        <v>90</v>
      </c>
      <c r="B10100" s="94" t="s">
        <v>90</v>
      </c>
      <c r="C10100" s="94" t="s">
        <v>90</v>
      </c>
      <c r="D10100" s="91">
        <v>0</v>
      </c>
    </row>
    <row r="10101" spans="1:4" s="7" customFormat="1">
      <c r="A10101" s="95" t="s">
        <v>90</v>
      </c>
      <c r="B10101" s="94" t="s">
        <v>90</v>
      </c>
      <c r="C10101" s="94" t="s">
        <v>90</v>
      </c>
      <c r="D10101" s="91">
        <v>0</v>
      </c>
    </row>
    <row r="10102" spans="1:4" s="7" customFormat="1">
      <c r="A10102" s="95" t="s">
        <v>90</v>
      </c>
      <c r="B10102" s="94" t="s">
        <v>90</v>
      </c>
      <c r="C10102" s="94" t="s">
        <v>90</v>
      </c>
      <c r="D10102" s="91">
        <v>0</v>
      </c>
    </row>
    <row r="10103" spans="1:4" s="7" customFormat="1">
      <c r="A10103" s="95" t="s">
        <v>90</v>
      </c>
      <c r="B10103" s="94" t="s">
        <v>90</v>
      </c>
      <c r="C10103" s="94" t="s">
        <v>90</v>
      </c>
      <c r="D10103" s="91">
        <v>0</v>
      </c>
    </row>
    <row r="10104" spans="1:4" s="7" customFormat="1">
      <c r="A10104" s="95" t="s">
        <v>90</v>
      </c>
      <c r="B10104" s="94" t="s">
        <v>90</v>
      </c>
      <c r="C10104" s="94" t="s">
        <v>90</v>
      </c>
      <c r="D10104" s="91">
        <v>0</v>
      </c>
    </row>
    <row r="10105" spans="1:4" s="7" customFormat="1">
      <c r="A10105" s="95" t="s">
        <v>90</v>
      </c>
      <c r="B10105" s="94" t="s">
        <v>90</v>
      </c>
      <c r="C10105" s="94" t="s">
        <v>90</v>
      </c>
      <c r="D10105" s="91">
        <v>0</v>
      </c>
    </row>
    <row r="10106" spans="1:4" s="7" customFormat="1">
      <c r="A10106" s="95" t="s">
        <v>90</v>
      </c>
      <c r="B10106" s="94" t="s">
        <v>90</v>
      </c>
      <c r="C10106" s="94" t="s">
        <v>90</v>
      </c>
      <c r="D10106" s="91">
        <v>0</v>
      </c>
    </row>
    <row r="10107" spans="1:4" s="7" customFormat="1">
      <c r="A10107" s="95" t="s">
        <v>90</v>
      </c>
      <c r="B10107" s="94" t="s">
        <v>90</v>
      </c>
      <c r="C10107" s="94" t="s">
        <v>90</v>
      </c>
      <c r="D10107" s="91">
        <v>0</v>
      </c>
    </row>
    <row r="10108" spans="1:4" s="7" customFormat="1">
      <c r="A10108" s="95" t="s">
        <v>90</v>
      </c>
      <c r="B10108" s="94" t="s">
        <v>90</v>
      </c>
      <c r="C10108" s="94" t="s">
        <v>90</v>
      </c>
      <c r="D10108" s="91">
        <v>0</v>
      </c>
    </row>
    <row r="10109" spans="1:4" s="7" customFormat="1">
      <c r="A10109" s="95" t="s">
        <v>90</v>
      </c>
      <c r="B10109" s="94" t="s">
        <v>90</v>
      </c>
      <c r="C10109" s="94" t="s">
        <v>90</v>
      </c>
      <c r="D10109" s="91">
        <v>0</v>
      </c>
    </row>
    <row r="10110" spans="1:4" s="7" customFormat="1">
      <c r="A10110" s="95" t="s">
        <v>90</v>
      </c>
      <c r="B10110" s="94" t="s">
        <v>90</v>
      </c>
      <c r="C10110" s="94" t="s">
        <v>90</v>
      </c>
      <c r="D10110" s="91">
        <v>0</v>
      </c>
    </row>
    <row r="10111" spans="1:4" s="7" customFormat="1">
      <c r="A10111" s="95" t="s">
        <v>90</v>
      </c>
      <c r="B10111" s="94" t="s">
        <v>90</v>
      </c>
      <c r="C10111" s="94" t="s">
        <v>90</v>
      </c>
      <c r="D10111" s="91">
        <v>0</v>
      </c>
    </row>
    <row r="10112" spans="1:4" s="7" customFormat="1">
      <c r="A10112" s="95" t="s">
        <v>90</v>
      </c>
      <c r="B10112" s="94" t="s">
        <v>90</v>
      </c>
      <c r="C10112" s="94" t="s">
        <v>90</v>
      </c>
      <c r="D10112" s="91">
        <v>0</v>
      </c>
    </row>
    <row r="10113" spans="1:4" s="7" customFormat="1">
      <c r="A10113" s="95" t="s">
        <v>90</v>
      </c>
      <c r="B10113" s="94" t="s">
        <v>90</v>
      </c>
      <c r="C10113" s="94" t="s">
        <v>90</v>
      </c>
      <c r="D10113" s="91">
        <v>0</v>
      </c>
    </row>
    <row r="10114" spans="1:4" s="7" customFormat="1">
      <c r="A10114" s="95" t="s">
        <v>90</v>
      </c>
      <c r="B10114" s="94" t="s">
        <v>90</v>
      </c>
      <c r="C10114" s="94" t="s">
        <v>90</v>
      </c>
      <c r="D10114" s="91">
        <v>0</v>
      </c>
    </row>
    <row r="10115" spans="1:4" s="7" customFormat="1">
      <c r="A10115" s="95" t="s">
        <v>90</v>
      </c>
      <c r="B10115" s="94" t="s">
        <v>90</v>
      </c>
      <c r="C10115" s="94" t="s">
        <v>90</v>
      </c>
      <c r="D10115" s="91">
        <v>0</v>
      </c>
    </row>
    <row r="10116" spans="1:4" s="7" customFormat="1">
      <c r="A10116" s="95" t="s">
        <v>90</v>
      </c>
      <c r="B10116" s="94" t="s">
        <v>90</v>
      </c>
      <c r="C10116" s="94" t="s">
        <v>90</v>
      </c>
      <c r="D10116" s="91">
        <v>0</v>
      </c>
    </row>
    <row r="10117" spans="1:4" s="7" customFormat="1">
      <c r="A10117" s="95" t="s">
        <v>90</v>
      </c>
      <c r="B10117" s="94" t="s">
        <v>90</v>
      </c>
      <c r="C10117" s="94" t="s">
        <v>90</v>
      </c>
      <c r="D10117" s="91">
        <v>0</v>
      </c>
    </row>
    <row r="10118" spans="1:4" s="7" customFormat="1">
      <c r="A10118" s="95" t="s">
        <v>90</v>
      </c>
      <c r="B10118" s="94" t="s">
        <v>90</v>
      </c>
      <c r="C10118" s="94" t="s">
        <v>90</v>
      </c>
      <c r="D10118" s="91">
        <v>0</v>
      </c>
    </row>
    <row r="10119" spans="1:4" s="7" customFormat="1">
      <c r="A10119" s="95" t="s">
        <v>90</v>
      </c>
      <c r="B10119" s="94" t="s">
        <v>90</v>
      </c>
      <c r="C10119" s="94" t="s">
        <v>90</v>
      </c>
      <c r="D10119" s="91">
        <v>0</v>
      </c>
    </row>
    <row r="10120" spans="1:4" s="7" customFormat="1">
      <c r="A10120" s="95" t="s">
        <v>90</v>
      </c>
      <c r="B10120" s="94" t="s">
        <v>90</v>
      </c>
      <c r="C10120" s="94" t="s">
        <v>90</v>
      </c>
      <c r="D10120" s="91">
        <v>0</v>
      </c>
    </row>
    <row r="10121" spans="1:4" s="7" customFormat="1">
      <c r="A10121" s="95" t="s">
        <v>90</v>
      </c>
      <c r="B10121" s="94" t="s">
        <v>90</v>
      </c>
      <c r="C10121" s="94" t="s">
        <v>90</v>
      </c>
      <c r="D10121" s="91">
        <v>0</v>
      </c>
    </row>
    <row r="10122" spans="1:4" s="7" customFormat="1">
      <c r="A10122" s="95" t="s">
        <v>90</v>
      </c>
      <c r="B10122" s="94" t="s">
        <v>90</v>
      </c>
      <c r="C10122" s="94" t="s">
        <v>90</v>
      </c>
      <c r="D10122" s="91">
        <v>0</v>
      </c>
    </row>
    <row r="10123" spans="1:4" s="7" customFormat="1">
      <c r="A10123" s="95" t="s">
        <v>90</v>
      </c>
      <c r="B10123" s="94" t="s">
        <v>90</v>
      </c>
      <c r="C10123" s="94" t="s">
        <v>90</v>
      </c>
      <c r="D10123" s="91">
        <v>0</v>
      </c>
    </row>
    <row r="10124" spans="1:4" s="7" customFormat="1">
      <c r="A10124" s="95" t="s">
        <v>90</v>
      </c>
      <c r="B10124" s="94" t="s">
        <v>90</v>
      </c>
      <c r="C10124" s="94" t="s">
        <v>90</v>
      </c>
      <c r="D10124" s="91">
        <v>0</v>
      </c>
    </row>
    <row r="10125" spans="1:4" s="7" customFormat="1">
      <c r="A10125" s="95" t="s">
        <v>90</v>
      </c>
      <c r="B10125" s="94" t="s">
        <v>90</v>
      </c>
      <c r="C10125" s="94" t="s">
        <v>90</v>
      </c>
      <c r="D10125" s="91">
        <v>0</v>
      </c>
    </row>
    <row r="10126" spans="1:4" s="7" customFormat="1">
      <c r="A10126" s="95" t="s">
        <v>90</v>
      </c>
      <c r="B10126" s="94" t="s">
        <v>90</v>
      </c>
      <c r="C10126" s="94" t="s">
        <v>90</v>
      </c>
      <c r="D10126" s="91">
        <v>0</v>
      </c>
    </row>
    <row r="10127" spans="1:4" s="7" customFormat="1">
      <c r="A10127" s="95" t="s">
        <v>90</v>
      </c>
      <c r="B10127" s="94" t="s">
        <v>90</v>
      </c>
      <c r="C10127" s="94" t="s">
        <v>90</v>
      </c>
      <c r="D10127" s="91">
        <v>0</v>
      </c>
    </row>
    <row r="10128" spans="1:4" s="7" customFormat="1">
      <c r="A10128" s="95" t="s">
        <v>90</v>
      </c>
      <c r="B10128" s="94" t="s">
        <v>90</v>
      </c>
      <c r="C10128" s="94" t="s">
        <v>90</v>
      </c>
      <c r="D10128" s="91">
        <v>0</v>
      </c>
    </row>
    <row r="10129" spans="1:4" s="7" customFormat="1">
      <c r="A10129" s="95" t="s">
        <v>90</v>
      </c>
      <c r="B10129" s="94" t="s">
        <v>90</v>
      </c>
      <c r="C10129" s="94" t="s">
        <v>90</v>
      </c>
      <c r="D10129" s="91">
        <v>0</v>
      </c>
    </row>
    <row r="10130" spans="1:4" s="7" customFormat="1">
      <c r="A10130" s="95" t="s">
        <v>90</v>
      </c>
      <c r="B10130" s="94" t="s">
        <v>90</v>
      </c>
      <c r="C10130" s="94" t="s">
        <v>90</v>
      </c>
      <c r="D10130" s="91">
        <v>0</v>
      </c>
    </row>
    <row r="10131" spans="1:4" s="7" customFormat="1">
      <c r="A10131" s="95" t="s">
        <v>90</v>
      </c>
      <c r="B10131" s="94" t="s">
        <v>90</v>
      </c>
      <c r="C10131" s="94" t="s">
        <v>90</v>
      </c>
      <c r="D10131" s="91">
        <v>0</v>
      </c>
    </row>
    <row r="10132" spans="1:4" s="7" customFormat="1">
      <c r="A10132" s="95" t="s">
        <v>90</v>
      </c>
      <c r="B10132" s="94" t="s">
        <v>90</v>
      </c>
      <c r="C10132" s="94" t="s">
        <v>90</v>
      </c>
      <c r="D10132" s="91">
        <v>0</v>
      </c>
    </row>
    <row r="10133" spans="1:4" s="7" customFormat="1">
      <c r="A10133" s="95" t="s">
        <v>90</v>
      </c>
      <c r="B10133" s="94" t="s">
        <v>90</v>
      </c>
      <c r="C10133" s="94" t="s">
        <v>90</v>
      </c>
      <c r="D10133" s="91">
        <v>0</v>
      </c>
    </row>
    <row r="10134" spans="1:4" s="7" customFormat="1">
      <c r="A10134" s="95" t="s">
        <v>90</v>
      </c>
      <c r="B10134" s="94" t="s">
        <v>90</v>
      </c>
      <c r="C10134" s="94" t="s">
        <v>90</v>
      </c>
      <c r="D10134" s="91">
        <v>0</v>
      </c>
    </row>
    <row r="10135" spans="1:4" s="7" customFormat="1">
      <c r="A10135" s="95" t="s">
        <v>90</v>
      </c>
      <c r="B10135" s="94" t="s">
        <v>90</v>
      </c>
      <c r="C10135" s="94" t="s">
        <v>90</v>
      </c>
      <c r="D10135" s="91">
        <v>0</v>
      </c>
    </row>
    <row r="10136" spans="1:4" s="7" customFormat="1">
      <c r="A10136" s="95" t="s">
        <v>90</v>
      </c>
      <c r="B10136" s="94" t="s">
        <v>90</v>
      </c>
      <c r="C10136" s="94" t="s">
        <v>90</v>
      </c>
      <c r="D10136" s="91">
        <v>0</v>
      </c>
    </row>
    <row r="10137" spans="1:4" s="7" customFormat="1">
      <c r="A10137" s="95" t="s">
        <v>90</v>
      </c>
      <c r="B10137" s="94" t="s">
        <v>90</v>
      </c>
      <c r="C10137" s="94" t="s">
        <v>90</v>
      </c>
      <c r="D10137" s="91">
        <v>0</v>
      </c>
    </row>
    <row r="10138" spans="1:4" s="7" customFormat="1">
      <c r="A10138" s="95" t="s">
        <v>90</v>
      </c>
      <c r="B10138" s="94" t="s">
        <v>90</v>
      </c>
      <c r="C10138" s="94" t="s">
        <v>90</v>
      </c>
      <c r="D10138" s="91">
        <v>0</v>
      </c>
    </row>
    <row r="10139" spans="1:4" s="7" customFormat="1">
      <c r="A10139" s="95" t="s">
        <v>90</v>
      </c>
      <c r="B10139" s="94" t="s">
        <v>90</v>
      </c>
      <c r="C10139" s="94" t="s">
        <v>90</v>
      </c>
      <c r="D10139" s="91">
        <v>0</v>
      </c>
    </row>
    <row r="10140" spans="1:4" s="7" customFormat="1">
      <c r="A10140" s="95" t="s">
        <v>90</v>
      </c>
      <c r="B10140" s="94" t="s">
        <v>90</v>
      </c>
      <c r="C10140" s="94" t="s">
        <v>90</v>
      </c>
      <c r="D10140" s="91">
        <v>0</v>
      </c>
    </row>
    <row r="10141" spans="1:4" s="7" customFormat="1">
      <c r="A10141" s="95" t="s">
        <v>90</v>
      </c>
      <c r="B10141" s="94" t="s">
        <v>90</v>
      </c>
      <c r="C10141" s="94" t="s">
        <v>90</v>
      </c>
      <c r="D10141" s="91">
        <v>0</v>
      </c>
    </row>
    <row r="10142" spans="1:4" s="7" customFormat="1">
      <c r="A10142" s="95" t="s">
        <v>90</v>
      </c>
      <c r="B10142" s="94" t="s">
        <v>90</v>
      </c>
      <c r="C10142" s="94" t="s">
        <v>90</v>
      </c>
      <c r="D10142" s="91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2:R89"/>
  <sheetViews>
    <sheetView showRowColHeaders="0" zoomScale="55" zoomScaleNormal="55" workbookViewId="0">
      <selection activeCell="B2" sqref="B2"/>
    </sheetView>
  </sheetViews>
  <sheetFormatPr defaultColWidth="26.140625" defaultRowHeight="21"/>
  <cols>
    <col min="1" max="1" width="26.140625" style="86"/>
    <col min="2" max="2" width="35.7109375" style="86" customWidth="1"/>
    <col min="3" max="8" width="26.140625" style="86"/>
    <col min="9" max="9" width="35" style="86" customWidth="1"/>
    <col min="10" max="10" width="25.42578125" style="86" customWidth="1"/>
    <col min="11" max="16384" width="26.140625" style="86"/>
  </cols>
  <sheetData>
    <row r="2" spans="2:18">
      <c r="B2" s="25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04" t="s">
        <v>7</v>
      </c>
      <c r="Q2" s="55"/>
      <c r="R2" s="55"/>
    </row>
    <row r="3" spans="2:18" ht="21.75" thickBot="1"/>
    <row r="4" spans="2:18" s="87" customFormat="1" ht="17.25" customHeight="1" thickBot="1">
      <c r="B4" s="468" t="str">
        <f>"IJG Money Market Index [average returns] -as at "&amp; TEXT(Map!$N$16, " mmmm yyyy")</f>
        <v>IJG Money Market Index [average returns] -as at  January 2026</v>
      </c>
      <c r="C4" s="469"/>
      <c r="D4" s="469"/>
      <c r="E4" s="469"/>
      <c r="F4" s="469"/>
      <c r="G4" s="470"/>
      <c r="I4" s="471" t="str">
        <f>"IJG Money Market Index Performance [average returns, %] -as at "&amp; TEXT(Map!$N$16, " mmmm yyyy")</f>
        <v>IJG Money Market Index Performance [average returns, %] -as at  January 2026</v>
      </c>
      <c r="J4" s="472"/>
      <c r="K4" s="472"/>
      <c r="L4" s="472"/>
      <c r="M4" s="472"/>
      <c r="N4" s="472"/>
      <c r="O4" s="472"/>
      <c r="P4" s="473"/>
    </row>
    <row r="5" spans="2:18" s="87" customFormat="1" ht="17.25" customHeight="1">
      <c r="B5" s="259"/>
      <c r="C5" s="260" t="s">
        <v>31</v>
      </c>
      <c r="D5" s="260" t="s">
        <v>32</v>
      </c>
      <c r="E5" s="260" t="s">
        <v>33</v>
      </c>
      <c r="F5" s="260" t="s">
        <v>34</v>
      </c>
      <c r="G5" s="261" t="s">
        <v>35</v>
      </c>
      <c r="H5" s="262"/>
      <c r="I5" s="263"/>
      <c r="J5" s="264" t="s">
        <v>31</v>
      </c>
      <c r="K5" s="265" t="s">
        <v>46</v>
      </c>
      <c r="L5" s="265" t="s">
        <v>47</v>
      </c>
      <c r="M5" s="265" t="s">
        <v>48</v>
      </c>
      <c r="N5" s="265" t="s">
        <v>12</v>
      </c>
      <c r="O5" s="265" t="s">
        <v>49</v>
      </c>
      <c r="P5" s="266" t="s">
        <v>50</v>
      </c>
    </row>
    <row r="6" spans="2:18" s="87" customFormat="1" ht="17.25" customHeight="1">
      <c r="B6" s="267" t="s">
        <v>36</v>
      </c>
      <c r="C6" s="268">
        <v>309.78006624299155</v>
      </c>
      <c r="D6" s="268">
        <v>307.95220810065229</v>
      </c>
      <c r="E6" s="268">
        <v>304.36992326069088</v>
      </c>
      <c r="F6" s="268">
        <v>298.9611130274854</v>
      </c>
      <c r="G6" s="269">
        <v>288.17052452490418</v>
      </c>
      <c r="I6" s="270" t="s">
        <v>36</v>
      </c>
      <c r="J6" s="271">
        <v>0.59355253648378792</v>
      </c>
      <c r="K6" s="271">
        <v>1.7774893538567316</v>
      </c>
      <c r="L6" s="271">
        <v>3.6188496577183704</v>
      </c>
      <c r="M6" s="271">
        <v>7.4988730210052479</v>
      </c>
      <c r="N6" s="271">
        <v>0.59355253648378792</v>
      </c>
      <c r="O6" s="271">
        <v>8.0459501469781536</v>
      </c>
      <c r="P6" s="272">
        <v>6.8400353029182126</v>
      </c>
    </row>
    <row r="7" spans="2:18" s="87" customFormat="1" ht="17.25" customHeight="1">
      <c r="B7" s="267"/>
      <c r="C7" s="268"/>
      <c r="D7" s="268"/>
      <c r="E7" s="268"/>
      <c r="F7" s="273"/>
      <c r="G7" s="274"/>
      <c r="I7" s="270"/>
      <c r="J7" s="271"/>
      <c r="K7" s="271"/>
      <c r="L7" s="271"/>
      <c r="M7" s="271"/>
      <c r="N7" s="271"/>
      <c r="O7" s="271"/>
      <c r="P7" s="272"/>
    </row>
    <row r="8" spans="2:18" s="87" customFormat="1" ht="17.25" customHeight="1">
      <c r="B8" s="267" t="s">
        <v>37</v>
      </c>
      <c r="C8" s="268">
        <v>242.01348774075888</v>
      </c>
      <c r="D8" s="268">
        <v>240.84360550003413</v>
      </c>
      <c r="E8" s="268">
        <v>238.55009448040531</v>
      </c>
      <c r="F8" s="268">
        <v>235.02269782894032</v>
      </c>
      <c r="G8" s="269">
        <v>228.15619728572119</v>
      </c>
      <c r="I8" s="270" t="s">
        <v>37</v>
      </c>
      <c r="J8" s="271">
        <v>0.48574353398167514</v>
      </c>
      <c r="K8" s="271">
        <v>1.4518515567546908</v>
      </c>
      <c r="L8" s="271">
        <v>2.9745169195984467</v>
      </c>
      <c r="M8" s="271">
        <v>6.0735980963445568</v>
      </c>
      <c r="N8" s="271">
        <v>0.48574353398167514</v>
      </c>
      <c r="O8" s="271">
        <v>6.5112236857195249</v>
      </c>
      <c r="P8" s="272">
        <v>5.3724235571114054</v>
      </c>
    </row>
    <row r="9" spans="2:18" s="87" customFormat="1" ht="17.25" customHeight="1">
      <c r="B9" s="267"/>
      <c r="C9" s="268"/>
      <c r="D9" s="268"/>
      <c r="E9" s="268"/>
      <c r="F9" s="273"/>
      <c r="G9" s="274"/>
      <c r="I9" s="270"/>
      <c r="J9" s="271"/>
      <c r="K9" s="271"/>
      <c r="L9" s="271"/>
      <c r="M9" s="271"/>
      <c r="N9" s="271"/>
      <c r="O9" s="271"/>
      <c r="P9" s="272"/>
    </row>
    <row r="10" spans="2:18" s="87" customFormat="1" ht="17.25" customHeight="1">
      <c r="B10" s="267" t="s">
        <v>38</v>
      </c>
      <c r="C10" s="268">
        <v>287.06513431892529</v>
      </c>
      <c r="D10" s="268">
        <v>285.48425369735696</v>
      </c>
      <c r="E10" s="268">
        <v>282.37809471479773</v>
      </c>
      <c r="F10" s="268">
        <v>277.72222468004264</v>
      </c>
      <c r="G10" s="269">
        <v>268.8915969050658</v>
      </c>
      <c r="I10" s="270" t="s">
        <v>38</v>
      </c>
      <c r="J10" s="271">
        <v>0.5537540516137307</v>
      </c>
      <c r="K10" s="271">
        <v>1.6598453250637135</v>
      </c>
      <c r="L10" s="271">
        <v>3.3641202642843648</v>
      </c>
      <c r="M10" s="271">
        <v>6.7586855160356007</v>
      </c>
      <c r="N10" s="271">
        <v>0.5537540516137307</v>
      </c>
      <c r="O10" s="271">
        <v>7.2974319191810633</v>
      </c>
      <c r="P10" s="272">
        <v>9.0168204234183591</v>
      </c>
    </row>
    <row r="11" spans="2:18" s="87" customFormat="1" ht="17.25" customHeight="1">
      <c r="B11" s="267"/>
      <c r="C11" s="268"/>
      <c r="D11" s="268"/>
      <c r="E11" s="268"/>
      <c r="F11" s="273"/>
      <c r="G11" s="274"/>
      <c r="I11" s="270"/>
      <c r="J11" s="271"/>
      <c r="K11" s="271"/>
      <c r="L11" s="271"/>
      <c r="M11" s="271"/>
      <c r="N11" s="271"/>
      <c r="O11" s="271"/>
      <c r="P11" s="272"/>
    </row>
    <row r="12" spans="2:18" s="87" customFormat="1" ht="17.25" customHeight="1">
      <c r="B12" s="267" t="s">
        <v>39</v>
      </c>
      <c r="C12" s="268">
        <v>306.35375547745167</v>
      </c>
      <c r="D12" s="268">
        <v>304.5917619889542</v>
      </c>
      <c r="E12" s="268">
        <v>301.14502227650644</v>
      </c>
      <c r="F12" s="268">
        <v>295.99519437133182</v>
      </c>
      <c r="G12" s="269">
        <v>285.91522114784675</v>
      </c>
      <c r="I12" s="270" t="s">
        <v>39</v>
      </c>
      <c r="J12" s="271">
        <v>0.57847706615301586</v>
      </c>
      <c r="K12" s="271">
        <v>1.7296428018533483</v>
      </c>
      <c r="L12" s="271">
        <v>3.4995707035448742</v>
      </c>
      <c r="M12" s="271">
        <v>7.1484596893972796</v>
      </c>
      <c r="N12" s="271">
        <v>0.57847706615301586</v>
      </c>
      <c r="O12" s="271">
        <v>9.6422297532044787</v>
      </c>
      <c r="P12" s="272">
        <v>7.593045959251854</v>
      </c>
    </row>
    <row r="13" spans="2:18" s="87" customFormat="1" ht="17.25" customHeight="1">
      <c r="B13" s="267"/>
      <c r="C13" s="268"/>
      <c r="D13" s="268"/>
      <c r="E13" s="268"/>
      <c r="F13" s="273"/>
      <c r="G13" s="274"/>
      <c r="I13" s="270"/>
      <c r="J13" s="271"/>
      <c r="K13" s="271"/>
      <c r="L13" s="271"/>
      <c r="M13" s="271"/>
      <c r="N13" s="271"/>
      <c r="O13" s="271"/>
      <c r="P13" s="272"/>
    </row>
    <row r="14" spans="2:18" s="87" customFormat="1" ht="17.25" customHeight="1">
      <c r="B14" s="267" t="s">
        <v>40</v>
      </c>
      <c r="C14" s="268">
        <v>328.50309324257358</v>
      </c>
      <c r="D14" s="268">
        <v>326.52693875145587</v>
      </c>
      <c r="E14" s="268">
        <v>322.65343417452772</v>
      </c>
      <c r="F14" s="268">
        <v>316.82133236821721</v>
      </c>
      <c r="G14" s="269">
        <v>305.10727341701812</v>
      </c>
      <c r="I14" s="270" t="s">
        <v>51</v>
      </c>
      <c r="J14" s="271">
        <v>0.60520412149573932</v>
      </c>
      <c r="K14" s="271">
        <v>1.8129852183385475</v>
      </c>
      <c r="L14" s="271">
        <v>3.6871762349574233</v>
      </c>
      <c r="M14" s="271">
        <v>7.6680636169490057</v>
      </c>
      <c r="N14" s="271">
        <v>0.60520412149573932</v>
      </c>
      <c r="O14" s="271">
        <v>10.252099293270556</v>
      </c>
      <c r="P14" s="272">
        <v>8.0715607936540543</v>
      </c>
    </row>
    <row r="15" spans="2:18" s="87" customFormat="1" ht="17.25" customHeight="1">
      <c r="B15" s="267"/>
      <c r="C15" s="268"/>
      <c r="D15" s="268"/>
      <c r="E15" s="268"/>
      <c r="F15" s="273"/>
      <c r="G15" s="274"/>
      <c r="I15" s="270"/>
      <c r="J15" s="271"/>
      <c r="K15" s="271"/>
      <c r="L15" s="271"/>
      <c r="M15" s="271"/>
      <c r="N15" s="271"/>
      <c r="O15" s="271"/>
      <c r="P15" s="272"/>
    </row>
    <row r="16" spans="2:18" s="87" customFormat="1" ht="17.25" customHeight="1">
      <c r="B16" s="267" t="s">
        <v>86</v>
      </c>
      <c r="C16" s="268">
        <v>307.43645482530303</v>
      </c>
      <c r="D16" s="268">
        <v>305.69779523629614</v>
      </c>
      <c r="E16" s="268">
        <v>302.28961428289915</v>
      </c>
      <c r="F16" s="268">
        <v>297.16436593785062</v>
      </c>
      <c r="G16" s="269">
        <v>286.97449584309345</v>
      </c>
      <c r="I16" s="270" t="s">
        <v>52</v>
      </c>
      <c r="J16" s="271">
        <v>0.5687511052092864</v>
      </c>
      <c r="K16" s="271">
        <v>1.7026190445256884</v>
      </c>
      <c r="L16" s="271">
        <v>3.4567027762678393</v>
      </c>
      <c r="M16" s="271">
        <v>7.1302360588159752</v>
      </c>
      <c r="N16" s="271">
        <v>0.5687511052092864</v>
      </c>
      <c r="O16" s="271">
        <v>5.7686197709835518</v>
      </c>
      <c r="P16" s="272">
        <v>5.5302360904706083</v>
      </c>
    </row>
    <row r="17" spans="2:16" s="87" customFormat="1" ht="17.25" customHeight="1">
      <c r="B17" s="275"/>
      <c r="C17" s="268"/>
      <c r="D17" s="268"/>
      <c r="E17" s="268"/>
      <c r="F17" s="273"/>
      <c r="G17" s="274"/>
      <c r="I17" s="276"/>
      <c r="J17" s="271"/>
      <c r="K17" s="271"/>
      <c r="L17" s="271"/>
      <c r="M17" s="271"/>
      <c r="N17" s="271"/>
      <c r="O17" s="271"/>
      <c r="P17" s="272"/>
    </row>
    <row r="18" spans="2:16" s="87" customFormat="1" ht="17.25" customHeight="1">
      <c r="B18" s="267" t="s">
        <v>41</v>
      </c>
      <c r="C18" s="268">
        <v>315.1663461736033</v>
      </c>
      <c r="D18" s="268">
        <v>313.22667204655158</v>
      </c>
      <c r="E18" s="268">
        <v>309.45866042053842</v>
      </c>
      <c r="F18" s="268">
        <v>303.76755429952476</v>
      </c>
      <c r="G18" s="269">
        <v>292.5422586833555</v>
      </c>
      <c r="I18" s="270" t="s">
        <v>41</v>
      </c>
      <c r="J18" s="271">
        <v>0.61925573399554956</v>
      </c>
      <c r="K18" s="271">
        <v>1.8444097655268221</v>
      </c>
      <c r="L18" s="271">
        <v>3.7524718202257334</v>
      </c>
      <c r="M18" s="271">
        <v>7.7336134588117389</v>
      </c>
      <c r="N18" s="271">
        <v>0.61925573399554956</v>
      </c>
      <c r="O18" s="271">
        <v>8.3399286033793771</v>
      </c>
      <c r="P18" s="272">
        <v>7.1387421745277901</v>
      </c>
    </row>
    <row r="19" spans="2:16" s="87" customFormat="1" ht="17.25" customHeight="1">
      <c r="B19" s="267"/>
      <c r="C19" s="268"/>
      <c r="D19" s="268"/>
      <c r="E19" s="268"/>
      <c r="F19" s="273"/>
      <c r="G19" s="274"/>
      <c r="I19" s="270"/>
      <c r="J19" s="271"/>
      <c r="K19" s="271"/>
      <c r="L19" s="271"/>
      <c r="M19" s="271"/>
      <c r="N19" s="271"/>
      <c r="O19" s="271"/>
      <c r="P19" s="272"/>
    </row>
    <row r="20" spans="2:16" s="87" customFormat="1" ht="17.25" customHeight="1">
      <c r="B20" s="267" t="s">
        <v>42</v>
      </c>
      <c r="C20" s="268">
        <v>326.84813083227618</v>
      </c>
      <c r="D20" s="268">
        <v>324.82458526906186</v>
      </c>
      <c r="E20" s="268">
        <v>320.85117523611996</v>
      </c>
      <c r="F20" s="268">
        <v>314.86615989324997</v>
      </c>
      <c r="G20" s="269">
        <v>303.03492588018753</v>
      </c>
      <c r="I20" s="270" t="s">
        <v>42</v>
      </c>
      <c r="J20" s="271">
        <v>0.62296564206745231</v>
      </c>
      <c r="K20" s="271">
        <v>1.8690770235586518</v>
      </c>
      <c r="L20" s="271">
        <v>3.805417178870063</v>
      </c>
      <c r="M20" s="271">
        <v>7.8582377535927339</v>
      </c>
      <c r="N20" s="271">
        <v>0.62296564206745231</v>
      </c>
      <c r="O20" s="271">
        <v>8.4952058526146956</v>
      </c>
      <c r="P20" s="272">
        <v>7.2721997876821876</v>
      </c>
    </row>
    <row r="21" spans="2:16" s="87" customFormat="1" ht="17.25" customHeight="1">
      <c r="B21" s="267"/>
      <c r="C21" s="268"/>
      <c r="D21" s="268"/>
      <c r="E21" s="268"/>
      <c r="F21" s="273"/>
      <c r="G21" s="274"/>
      <c r="I21" s="270"/>
      <c r="J21" s="271"/>
      <c r="K21" s="271"/>
      <c r="L21" s="271"/>
      <c r="M21" s="271"/>
      <c r="N21" s="271"/>
      <c r="O21" s="271"/>
      <c r="P21" s="272"/>
    </row>
    <row r="22" spans="2:16" s="87" customFormat="1" ht="17.25" customHeight="1">
      <c r="B22" s="267" t="s">
        <v>43</v>
      </c>
      <c r="C22" s="268">
        <v>322.60453722541672</v>
      </c>
      <c r="D22" s="268">
        <v>320.61250676116271</v>
      </c>
      <c r="E22" s="268">
        <v>316.69015959556612</v>
      </c>
      <c r="F22" s="268">
        <v>310.75046155315022</v>
      </c>
      <c r="G22" s="269">
        <v>298.88863739709751</v>
      </c>
      <c r="I22" s="270" t="s">
        <v>43</v>
      </c>
      <c r="J22" s="271">
        <v>0.62132026113939087</v>
      </c>
      <c r="K22" s="271">
        <v>1.8675596480180134</v>
      </c>
      <c r="L22" s="271">
        <v>3.8146606807980543</v>
      </c>
      <c r="M22" s="271">
        <v>7.9346943513315171</v>
      </c>
      <c r="N22" s="271">
        <v>0.62132026113939087</v>
      </c>
      <c r="O22" s="271">
        <v>8.3819009728228764</v>
      </c>
      <c r="P22" s="272">
        <v>7.1386598638193854</v>
      </c>
    </row>
    <row r="23" spans="2:16" s="87" customFormat="1" ht="17.25" customHeight="1">
      <c r="B23" s="275"/>
      <c r="C23" s="268"/>
      <c r="D23" s="268"/>
      <c r="E23" s="268"/>
      <c r="F23" s="273"/>
      <c r="G23" s="274"/>
      <c r="I23" s="277"/>
      <c r="J23" s="271"/>
      <c r="K23" s="271"/>
      <c r="L23" s="271"/>
      <c r="M23" s="271"/>
      <c r="N23" s="271"/>
      <c r="O23" s="271"/>
      <c r="P23" s="272"/>
    </row>
    <row r="24" spans="2:16" s="87" customFormat="1" ht="17.25" customHeight="1" thickBot="1">
      <c r="B24" s="278" t="s">
        <v>87</v>
      </c>
      <c r="C24" s="279">
        <v>310.73364339467219</v>
      </c>
      <c r="D24" s="279">
        <v>308.86308721417356</v>
      </c>
      <c r="E24" s="279">
        <v>305.19051557751567</v>
      </c>
      <c r="F24" s="279">
        <v>299.63068629574951</v>
      </c>
      <c r="G24" s="280">
        <v>288.60014798326949</v>
      </c>
      <c r="I24" s="281" t="s">
        <v>53</v>
      </c>
      <c r="J24" s="282">
        <v>0.60562633021974399</v>
      </c>
      <c r="K24" s="282">
        <v>1.816284430290116</v>
      </c>
      <c r="L24" s="282">
        <v>3.7055473977600339</v>
      </c>
      <c r="M24" s="282">
        <v>7.6692598968056691</v>
      </c>
      <c r="N24" s="282">
        <v>0.60562633021974399</v>
      </c>
      <c r="O24" s="282">
        <v>8.1773149591409133</v>
      </c>
      <c r="P24" s="283">
        <v>6.9522060233279337</v>
      </c>
    </row>
    <row r="25" spans="2:16">
      <c r="B25" s="88" t="s">
        <v>28</v>
      </c>
      <c r="I25" s="284" t="s">
        <v>19</v>
      </c>
      <c r="P25" s="88" t="s">
        <v>28</v>
      </c>
    </row>
    <row r="26" spans="2:16" ht="18" customHeight="1" thickBot="1">
      <c r="B26" s="88"/>
      <c r="I26" s="89"/>
      <c r="P26" s="88"/>
    </row>
    <row r="27" spans="2:16" ht="18" customHeight="1">
      <c r="B27" s="285" t="str">
        <f>"IJG Money Market Index [single  returns] -as at "&amp; TEXT(Map!$N$16, " mmmm yyyy")</f>
        <v>IJG Money Market Index [single  returns] -as at  January 2026</v>
      </c>
      <c r="C27" s="286"/>
      <c r="D27" s="286"/>
      <c r="E27" s="286"/>
      <c r="F27" s="286"/>
      <c r="G27" s="287"/>
      <c r="I27" s="471" t="str">
        <f>"IJG Money Market Index Performance [single returns, %] -as at "&amp; TEXT(Map!$N$16, " mmmm yyyy")</f>
        <v>IJG Money Market Index Performance [single returns, %] -as at  January 2026</v>
      </c>
      <c r="J27" s="472"/>
      <c r="K27" s="472"/>
      <c r="L27" s="472"/>
      <c r="M27" s="472"/>
      <c r="N27" s="472"/>
      <c r="O27" s="472"/>
      <c r="P27" s="473"/>
    </row>
    <row r="28" spans="2:16" ht="18" customHeight="1">
      <c r="B28" s="259"/>
      <c r="C28" s="260" t="s">
        <v>31</v>
      </c>
      <c r="D28" s="260" t="s">
        <v>32</v>
      </c>
      <c r="E28" s="260" t="s">
        <v>33</v>
      </c>
      <c r="F28" s="260" t="s">
        <v>34</v>
      </c>
      <c r="G28" s="261" t="s">
        <v>35</v>
      </c>
      <c r="I28" s="288"/>
      <c r="J28" s="289" t="s">
        <v>8</v>
      </c>
      <c r="K28" s="290" t="s">
        <v>46</v>
      </c>
      <c r="L28" s="290" t="s">
        <v>47</v>
      </c>
      <c r="M28" s="290" t="s">
        <v>48</v>
      </c>
      <c r="N28" s="290" t="s">
        <v>12</v>
      </c>
      <c r="O28" s="290" t="s">
        <v>49</v>
      </c>
      <c r="P28" s="291" t="s">
        <v>50</v>
      </c>
    </row>
    <row r="29" spans="2:16" ht="18" customHeight="1">
      <c r="B29" s="267" t="s">
        <v>36</v>
      </c>
      <c r="C29" s="268">
        <v>307.76056976836145</v>
      </c>
      <c r="D29" s="268">
        <v>305.95980206694912</v>
      </c>
      <c r="E29" s="268">
        <v>302.47193990724378</v>
      </c>
      <c r="F29" s="268">
        <v>297.21558705917352</v>
      </c>
      <c r="G29" s="269">
        <v>286.87381603700732</v>
      </c>
      <c r="I29" s="292" t="s">
        <v>36</v>
      </c>
      <c r="J29" s="271">
        <v>0.58856349404301511</v>
      </c>
      <c r="K29" s="271">
        <v>1.7484695812575168</v>
      </c>
      <c r="L29" s="271">
        <v>3.5479238533638879</v>
      </c>
      <c r="M29" s="271">
        <v>7.2808156630996601</v>
      </c>
      <c r="N29" s="271">
        <v>0.58856349404301511</v>
      </c>
      <c r="O29" s="271">
        <v>7.9684802149274647</v>
      </c>
      <c r="P29" s="272">
        <v>7.0748146542328527</v>
      </c>
    </row>
    <row r="30" spans="2:16" ht="18" customHeight="1">
      <c r="B30" s="267"/>
      <c r="C30" s="268"/>
      <c r="D30" s="268"/>
      <c r="E30" s="268"/>
      <c r="F30" s="273"/>
      <c r="G30" s="274"/>
      <c r="I30" s="292"/>
      <c r="J30" s="271"/>
      <c r="K30" s="271"/>
      <c r="L30" s="271"/>
      <c r="M30" s="271"/>
      <c r="N30" s="271"/>
      <c r="O30" s="271"/>
      <c r="P30" s="272"/>
    </row>
    <row r="31" spans="2:16" ht="18" customHeight="1">
      <c r="B31" s="267" t="s">
        <v>37</v>
      </c>
      <c r="C31" s="268">
        <v>242.01348774075888</v>
      </c>
      <c r="D31" s="268">
        <v>240.84360550003413</v>
      </c>
      <c r="E31" s="268">
        <v>238.55009448040531</v>
      </c>
      <c r="F31" s="268">
        <v>235.02269782894032</v>
      </c>
      <c r="G31" s="269">
        <v>228.15619728572119</v>
      </c>
      <c r="I31" s="292" t="s">
        <v>37</v>
      </c>
      <c r="J31" s="271">
        <v>0.48574353398167514</v>
      </c>
      <c r="K31" s="271">
        <v>1.4518515567546908</v>
      </c>
      <c r="L31" s="271">
        <v>2.9745169195984467</v>
      </c>
      <c r="M31" s="271">
        <v>6.0735980963445568</v>
      </c>
      <c r="N31" s="271">
        <v>0.48574353398167514</v>
      </c>
      <c r="O31" s="271">
        <v>6.5112236857195249</v>
      </c>
      <c r="P31" s="272">
        <v>5.3724235571114054</v>
      </c>
    </row>
    <row r="32" spans="2:16" ht="18" customHeight="1">
      <c r="B32" s="267"/>
      <c r="C32" s="268"/>
      <c r="D32" s="268"/>
      <c r="E32" s="268"/>
      <c r="F32" s="273"/>
      <c r="G32" s="274"/>
      <c r="I32" s="292"/>
      <c r="J32" s="271"/>
      <c r="K32" s="271"/>
      <c r="L32" s="271"/>
      <c r="M32" s="271"/>
      <c r="N32" s="271"/>
      <c r="O32" s="271"/>
      <c r="P32" s="272"/>
    </row>
    <row r="33" spans="2:16" ht="18" customHeight="1">
      <c r="B33" s="267" t="s">
        <v>38</v>
      </c>
      <c r="C33" s="268">
        <v>285.63325619922995</v>
      </c>
      <c r="D33" s="268">
        <v>284.06618246341395</v>
      </c>
      <c r="E33" s="268">
        <v>280.99597970286993</v>
      </c>
      <c r="F33" s="268">
        <v>276.36671945380652</v>
      </c>
      <c r="G33" s="269">
        <v>267.58447358503565</v>
      </c>
      <c r="I33" s="292" t="s">
        <v>38</v>
      </c>
      <c r="J33" s="271">
        <v>0.55165797006400119</v>
      </c>
      <c r="K33" s="271">
        <v>1.6502999442424615</v>
      </c>
      <c r="L33" s="271">
        <v>3.3529857588269651</v>
      </c>
      <c r="M33" s="271">
        <v>6.7450784316372525</v>
      </c>
      <c r="N33" s="271">
        <v>0.55165797006400119</v>
      </c>
      <c r="O33" s="271">
        <v>7.2777786701292868</v>
      </c>
      <c r="P33" s="272">
        <v>6.2868320058122373</v>
      </c>
    </row>
    <row r="34" spans="2:16" ht="18" customHeight="1">
      <c r="B34" s="267"/>
      <c r="C34" s="268"/>
      <c r="D34" s="268"/>
      <c r="E34" s="268"/>
      <c r="F34" s="273"/>
      <c r="G34" s="274"/>
      <c r="I34" s="292"/>
      <c r="J34" s="271"/>
      <c r="K34" s="271"/>
      <c r="L34" s="271"/>
      <c r="M34" s="271"/>
      <c r="N34" s="271"/>
      <c r="O34" s="271"/>
      <c r="P34" s="272"/>
    </row>
    <row r="35" spans="2:16" ht="18" customHeight="1">
      <c r="B35" s="267" t="s">
        <v>39</v>
      </c>
      <c r="C35" s="268">
        <v>304.07646499285795</v>
      </c>
      <c r="D35" s="268">
        <v>302.34649640477659</v>
      </c>
      <c r="E35" s="268">
        <v>298.96227773309022</v>
      </c>
      <c r="F35" s="268">
        <v>293.85403295853388</v>
      </c>
      <c r="G35" s="269">
        <v>284.0383114415713</v>
      </c>
      <c r="I35" s="292" t="s">
        <v>39</v>
      </c>
      <c r="J35" s="271">
        <v>0.57218079542926681</v>
      </c>
      <c r="K35" s="271">
        <v>1.7106463392460469</v>
      </c>
      <c r="L35" s="271">
        <v>3.4787448487278549</v>
      </c>
      <c r="M35" s="271">
        <v>7.0547361901947658</v>
      </c>
      <c r="N35" s="271">
        <v>0.57218079542926681</v>
      </c>
      <c r="O35" s="271">
        <v>7.6725358217920592</v>
      </c>
      <c r="P35" s="272">
        <v>6.7482469786916521</v>
      </c>
    </row>
    <row r="36" spans="2:16" ht="18" customHeight="1">
      <c r="B36" s="267"/>
      <c r="C36" s="268"/>
      <c r="D36" s="268"/>
      <c r="E36" s="268"/>
      <c r="F36" s="273"/>
      <c r="G36" s="274"/>
      <c r="I36" s="292"/>
      <c r="J36" s="271"/>
      <c r="K36" s="271"/>
      <c r="L36" s="271"/>
      <c r="M36" s="271"/>
      <c r="N36" s="271"/>
      <c r="O36" s="271"/>
      <c r="P36" s="272"/>
    </row>
    <row r="37" spans="2:16" ht="18" customHeight="1">
      <c r="B37" s="267" t="s">
        <v>40</v>
      </c>
      <c r="C37" s="268">
        <v>325.79152061539708</v>
      </c>
      <c r="D37" s="268">
        <v>323.86958202977866</v>
      </c>
      <c r="E37" s="268">
        <v>320.10118447863852</v>
      </c>
      <c r="F37" s="268">
        <v>314.39572514786641</v>
      </c>
      <c r="G37" s="269">
        <v>303.47662606996062</v>
      </c>
      <c r="I37" s="292" t="s">
        <v>51</v>
      </c>
      <c r="J37" s="271">
        <v>0.59342979157632758</v>
      </c>
      <c r="K37" s="271">
        <v>1.7776679414750252</v>
      </c>
      <c r="L37" s="271">
        <v>3.6246661630564558</v>
      </c>
      <c r="M37" s="271">
        <v>7.3530850907417733</v>
      </c>
      <c r="N37" s="271">
        <v>0.59342979157632758</v>
      </c>
      <c r="O37" s="271">
        <v>8.0157402388665311</v>
      </c>
      <c r="P37" s="272">
        <v>7.2521512083000506</v>
      </c>
    </row>
    <row r="38" spans="2:16" ht="18" customHeight="1">
      <c r="B38" s="267"/>
      <c r="C38" s="268"/>
      <c r="D38" s="268"/>
      <c r="E38" s="268"/>
      <c r="F38" s="273"/>
      <c r="G38" s="274"/>
      <c r="I38" s="292"/>
      <c r="J38" s="271"/>
      <c r="K38" s="271"/>
      <c r="L38" s="271"/>
      <c r="M38" s="271"/>
      <c r="N38" s="271"/>
      <c r="O38" s="271"/>
      <c r="P38" s="272"/>
    </row>
    <row r="39" spans="2:16" ht="18" customHeight="1">
      <c r="B39" s="267" t="s">
        <v>86</v>
      </c>
      <c r="C39" s="268">
        <v>305.71389585266667</v>
      </c>
      <c r="D39" s="268">
        <v>304.00364844560033</v>
      </c>
      <c r="E39" s="268">
        <v>300.65334947493551</v>
      </c>
      <c r="F39" s="268">
        <v>295.58253615605315</v>
      </c>
      <c r="G39" s="269">
        <v>285.79697092536128</v>
      </c>
      <c r="I39" s="292" t="s">
        <v>54</v>
      </c>
      <c r="J39" s="271">
        <v>0.56257463218318815</v>
      </c>
      <c r="K39" s="271">
        <v>1.6831831032546152</v>
      </c>
      <c r="L39" s="271">
        <v>3.4275907597141275</v>
      </c>
      <c r="M39" s="271">
        <v>6.9689069351637434</v>
      </c>
      <c r="N39" s="271">
        <v>0.56257463218318815</v>
      </c>
      <c r="O39" s="271">
        <v>7.6691478818653236</v>
      </c>
      <c r="P39" s="272">
        <v>6.8339792529384491</v>
      </c>
    </row>
    <row r="40" spans="2:16" ht="18" customHeight="1">
      <c r="B40" s="275"/>
      <c r="C40" s="268"/>
      <c r="D40" s="268"/>
      <c r="E40" s="268"/>
      <c r="F40" s="273"/>
      <c r="G40" s="274"/>
      <c r="I40" s="293"/>
      <c r="J40" s="271"/>
      <c r="K40" s="271"/>
      <c r="L40" s="271"/>
      <c r="M40" s="271"/>
      <c r="N40" s="271"/>
      <c r="O40" s="271"/>
      <c r="P40" s="272"/>
    </row>
    <row r="41" spans="2:16" ht="18" customHeight="1">
      <c r="B41" s="267" t="s">
        <v>41</v>
      </c>
      <c r="C41" s="268">
        <v>313.88304352353447</v>
      </c>
      <c r="D41" s="268">
        <v>311.93233772099779</v>
      </c>
      <c r="E41" s="268">
        <v>308.16890585097997</v>
      </c>
      <c r="F41" s="268">
        <v>302.58196418257506</v>
      </c>
      <c r="G41" s="269">
        <v>291.55558379887754</v>
      </c>
      <c r="I41" s="292" t="s">
        <v>41</v>
      </c>
      <c r="J41" s="271">
        <v>0.62536183865664619</v>
      </c>
      <c r="K41" s="271">
        <v>1.8542226564926878</v>
      </c>
      <c r="L41" s="271">
        <v>3.7348820084135648</v>
      </c>
      <c r="M41" s="271">
        <v>7.6580456576194278</v>
      </c>
      <c r="N41" s="271">
        <v>0.62536183865664619</v>
      </c>
      <c r="O41" s="271">
        <v>8.3093941609863275</v>
      </c>
      <c r="P41" s="272">
        <v>7.2248272450097684</v>
      </c>
    </row>
    <row r="42" spans="2:16" ht="18" customHeight="1">
      <c r="B42" s="267"/>
      <c r="C42" s="268"/>
      <c r="D42" s="268"/>
      <c r="E42" s="268"/>
      <c r="F42" s="273"/>
      <c r="G42" s="274"/>
      <c r="I42" s="292"/>
      <c r="J42" s="271"/>
      <c r="K42" s="271"/>
      <c r="L42" s="271"/>
      <c r="M42" s="271"/>
      <c r="N42" s="271"/>
      <c r="O42" s="271"/>
      <c r="P42" s="272"/>
    </row>
    <row r="43" spans="2:16" ht="18" customHeight="1">
      <c r="B43" s="267" t="s">
        <v>42</v>
      </c>
      <c r="C43" s="268">
        <v>324.53703736618394</v>
      </c>
      <c r="D43" s="268">
        <v>322.51869141746789</v>
      </c>
      <c r="E43" s="268">
        <v>318.63015932568919</v>
      </c>
      <c r="F43" s="268">
        <v>312.80808965958823</v>
      </c>
      <c r="G43" s="269">
        <v>301.35654277938437</v>
      </c>
      <c r="I43" s="292" t="s">
        <v>42</v>
      </c>
      <c r="J43" s="271">
        <v>0.62580743455376009</v>
      </c>
      <c r="K43" s="271">
        <v>1.8538351965788014</v>
      </c>
      <c r="L43" s="271">
        <v>3.7495666174617304</v>
      </c>
      <c r="M43" s="271">
        <v>7.6920495480230722</v>
      </c>
      <c r="N43" s="271">
        <v>0.62580743455376009</v>
      </c>
      <c r="O43" s="271">
        <v>8.4207201872567481</v>
      </c>
      <c r="P43" s="272">
        <v>7.4468115263617074</v>
      </c>
    </row>
    <row r="44" spans="2:16" ht="18" customHeight="1">
      <c r="B44" s="267"/>
      <c r="C44" s="268"/>
      <c r="D44" s="268"/>
      <c r="E44" s="268"/>
      <c r="F44" s="273"/>
      <c r="G44" s="274"/>
      <c r="I44" s="292"/>
      <c r="J44" s="271"/>
      <c r="K44" s="271"/>
      <c r="L44" s="271"/>
      <c r="M44" s="271"/>
      <c r="N44" s="271"/>
      <c r="O44" s="271"/>
      <c r="P44" s="272"/>
    </row>
    <row r="45" spans="2:16" ht="18" customHeight="1">
      <c r="B45" s="267" t="s">
        <v>43</v>
      </c>
      <c r="C45" s="268">
        <v>318.64181843095662</v>
      </c>
      <c r="D45" s="268">
        <v>316.71000036735825</v>
      </c>
      <c r="E45" s="268">
        <v>312.99193078813295</v>
      </c>
      <c r="F45" s="268">
        <v>307.38843154358625</v>
      </c>
      <c r="G45" s="269">
        <v>296.28528429112168</v>
      </c>
      <c r="I45" s="292" t="s">
        <v>43</v>
      </c>
      <c r="J45" s="271">
        <v>0.60996434004534361</v>
      </c>
      <c r="K45" s="271">
        <v>1.805122460696329</v>
      </c>
      <c r="L45" s="271">
        <v>3.6609662994993686</v>
      </c>
      <c r="M45" s="271">
        <v>7.5456107087208624</v>
      </c>
      <c r="N45" s="271">
        <v>0.60996434004534361</v>
      </c>
      <c r="O45" s="271">
        <v>8.2512294049756463</v>
      </c>
      <c r="P45" s="272">
        <v>7.4679979250655615</v>
      </c>
    </row>
    <row r="46" spans="2:16" ht="18" customHeight="1">
      <c r="B46" s="294"/>
      <c r="C46" s="268"/>
      <c r="D46" s="268"/>
      <c r="E46" s="268"/>
      <c r="F46" s="273"/>
      <c r="G46" s="274"/>
      <c r="I46" s="295"/>
      <c r="J46" s="271"/>
      <c r="K46" s="271"/>
      <c r="L46" s="271"/>
      <c r="M46" s="271"/>
      <c r="N46" s="271"/>
      <c r="O46" s="271"/>
      <c r="P46" s="272"/>
    </row>
    <row r="47" spans="2:16" ht="21.75" thickBot="1">
      <c r="B47" s="306" t="s">
        <v>88</v>
      </c>
      <c r="C47" s="279">
        <v>308.16641181904993</v>
      </c>
      <c r="D47" s="279">
        <v>306.32458266962044</v>
      </c>
      <c r="E47" s="279">
        <v>302.77064127629171</v>
      </c>
      <c r="F47" s="279">
        <v>297.42390114365156</v>
      </c>
      <c r="G47" s="280">
        <v>286.87466899506785</v>
      </c>
      <c r="I47" s="296" t="s">
        <v>55</v>
      </c>
      <c r="J47" s="282">
        <v>0.60126717006450114</v>
      </c>
      <c r="K47" s="282">
        <v>1.782131358579897</v>
      </c>
      <c r="L47" s="282">
        <v>3.6118518498652552</v>
      </c>
      <c r="M47" s="282">
        <v>7.421966846556316</v>
      </c>
      <c r="N47" s="282">
        <v>0.60126717006450114</v>
      </c>
      <c r="O47" s="282">
        <v>8.0899839270855765</v>
      </c>
      <c r="P47" s="283">
        <v>7.180792410250092</v>
      </c>
    </row>
    <row r="48" spans="2:16">
      <c r="B48" s="88" t="s">
        <v>28</v>
      </c>
      <c r="I48" s="89" t="s">
        <v>19</v>
      </c>
      <c r="P48" s="88" t="s">
        <v>28</v>
      </c>
    </row>
    <row r="49" spans="2:7" ht="15" customHeight="1"/>
    <row r="50" spans="2:7" ht="20.25" customHeight="1" thickBot="1"/>
    <row r="51" spans="2:7" ht="21.75" thickBot="1">
      <c r="B51" s="297" t="str">
        <f>"IJG Money Market Index Weights (%) - as at"&amp; TEXT(Map!$N$16, " mmmm yyyy")</f>
        <v>IJG Money Market Index Weights (%) - as at January 2026</v>
      </c>
      <c r="C51" s="298"/>
      <c r="D51" s="298"/>
      <c r="E51" s="298"/>
      <c r="F51" s="298"/>
      <c r="G51" s="299"/>
    </row>
    <row r="52" spans="2:7">
      <c r="B52" s="300"/>
      <c r="C52" s="260" t="s">
        <v>31</v>
      </c>
      <c r="D52" s="260" t="s">
        <v>32</v>
      </c>
      <c r="E52" s="260" t="s">
        <v>33</v>
      </c>
      <c r="F52" s="260" t="s">
        <v>34</v>
      </c>
      <c r="G52" s="261" t="s">
        <v>35</v>
      </c>
    </row>
    <row r="53" spans="2:7">
      <c r="B53" s="301"/>
      <c r="C53" s="302"/>
      <c r="D53" s="303"/>
      <c r="E53" s="303"/>
      <c r="F53" s="303"/>
      <c r="G53" s="304"/>
    </row>
    <row r="54" spans="2:7">
      <c r="B54" s="305" t="s">
        <v>37</v>
      </c>
      <c r="C54" s="268">
        <v>15</v>
      </c>
      <c r="D54" s="268">
        <v>15</v>
      </c>
      <c r="E54" s="268">
        <v>15</v>
      </c>
      <c r="F54" s="268">
        <v>15</v>
      </c>
      <c r="G54" s="269">
        <v>15</v>
      </c>
    </row>
    <row r="55" spans="2:7">
      <c r="B55" s="305"/>
      <c r="C55" s="268"/>
      <c r="D55" s="268"/>
      <c r="E55" s="268"/>
      <c r="F55" s="273"/>
      <c r="G55" s="274"/>
    </row>
    <row r="56" spans="2:7">
      <c r="B56" s="305" t="s">
        <v>38</v>
      </c>
      <c r="C56" s="268">
        <v>9.5289683007677422</v>
      </c>
      <c r="D56" s="268">
        <v>10.128707743593884</v>
      </c>
      <c r="E56" s="268">
        <v>10.128707743593884</v>
      </c>
      <c r="F56" s="268">
        <v>10.387797451329881</v>
      </c>
      <c r="G56" s="269">
        <v>3.7725910596141476</v>
      </c>
    </row>
    <row r="57" spans="2:7">
      <c r="B57" s="305"/>
      <c r="C57" s="268"/>
      <c r="D57" s="268"/>
      <c r="E57" s="268"/>
      <c r="F57" s="273"/>
      <c r="G57" s="274"/>
    </row>
    <row r="58" spans="2:7">
      <c r="B58" s="305" t="s">
        <v>39</v>
      </c>
      <c r="C58" s="268">
        <v>9.5289683007677422</v>
      </c>
      <c r="D58" s="268">
        <v>10.128707743593884</v>
      </c>
      <c r="E58" s="268">
        <v>10.128707743593884</v>
      </c>
      <c r="F58" s="268">
        <v>10.387797451329881</v>
      </c>
      <c r="G58" s="269">
        <v>1.7976972175426087</v>
      </c>
    </row>
    <row r="59" spans="2:7">
      <c r="B59" s="305"/>
      <c r="C59" s="268"/>
      <c r="D59" s="268"/>
      <c r="E59" s="268"/>
      <c r="F59" s="273"/>
      <c r="G59" s="274"/>
    </row>
    <row r="60" spans="2:7">
      <c r="B60" s="305" t="s">
        <v>40</v>
      </c>
      <c r="C60" s="268">
        <v>9.5289683007677422</v>
      </c>
      <c r="D60" s="268">
        <v>10.128707743593884</v>
      </c>
      <c r="E60" s="268">
        <v>10.128707743593884</v>
      </c>
      <c r="F60" s="268">
        <v>10.387797451329881</v>
      </c>
      <c r="G60" s="269">
        <v>17.870219798966421</v>
      </c>
    </row>
    <row r="61" spans="2:7">
      <c r="B61" s="305"/>
      <c r="C61" s="268"/>
      <c r="D61" s="268"/>
      <c r="E61" s="268"/>
      <c r="F61" s="273"/>
      <c r="G61" s="274"/>
    </row>
    <row r="62" spans="2:7">
      <c r="B62" s="305" t="s">
        <v>41</v>
      </c>
      <c r="C62" s="268">
        <v>7.9007586862702661</v>
      </c>
      <c r="D62" s="268">
        <v>8.0231606761139815</v>
      </c>
      <c r="E62" s="268">
        <v>8.0231606761139815</v>
      </c>
      <c r="F62" s="268">
        <v>7.724887072868694</v>
      </c>
      <c r="G62" s="269">
        <v>8.8164070183090288</v>
      </c>
    </row>
    <row r="63" spans="2:7" ht="14.45" customHeight="1">
      <c r="B63" s="305"/>
      <c r="C63" s="268"/>
      <c r="D63" s="268"/>
      <c r="E63" s="268"/>
      <c r="F63" s="273"/>
      <c r="G63" s="274"/>
    </row>
    <row r="64" spans="2:7">
      <c r="B64" s="305" t="s">
        <v>42</v>
      </c>
      <c r="C64" s="268">
        <v>16.164373089230523</v>
      </c>
      <c r="D64" s="268">
        <v>15.939113224804624</v>
      </c>
      <c r="E64" s="268">
        <v>15.939113224804624</v>
      </c>
      <c r="F64" s="268">
        <v>15.79492397623628</v>
      </c>
      <c r="G64" s="269">
        <v>17.875203702015899</v>
      </c>
    </row>
    <row r="65" spans="2:7">
      <c r="B65" s="305"/>
      <c r="C65" s="268"/>
      <c r="D65" s="268"/>
      <c r="E65" s="268"/>
      <c r="F65" s="273"/>
      <c r="G65" s="274"/>
    </row>
    <row r="66" spans="2:7" ht="21.75" thickBot="1">
      <c r="B66" s="306" t="s">
        <v>43</v>
      </c>
      <c r="C66" s="279">
        <v>32.347963322195959</v>
      </c>
      <c r="D66" s="279">
        <v>30.651602868299712</v>
      </c>
      <c r="E66" s="279">
        <v>30.651602868299712</v>
      </c>
      <c r="F66" s="279">
        <v>30.316796596905345</v>
      </c>
      <c r="G66" s="280">
        <v>34.867881203551896</v>
      </c>
    </row>
    <row r="67" spans="2:7">
      <c r="B67" s="88" t="s">
        <v>28</v>
      </c>
      <c r="C67" s="268"/>
      <c r="D67" s="268"/>
      <c r="E67" s="268"/>
      <c r="F67" s="268"/>
      <c r="G67" s="268"/>
    </row>
    <row r="68" spans="2:7" ht="14.45" customHeight="1"/>
    <row r="69" spans="2:7" ht="21.75" thickBot="1"/>
    <row r="70" spans="2:7">
      <c r="B70" s="307" t="str">
        <f>"Average Days to Maturity - as at"&amp; TEXT(Map!$N$16, " mmmm yyyy")</f>
        <v>Average Days to Maturity - as at January 2026</v>
      </c>
      <c r="C70" s="308"/>
      <c r="D70" s="308"/>
      <c r="E70" s="308"/>
      <c r="F70" s="308"/>
      <c r="G70" s="309"/>
    </row>
    <row r="71" spans="2:7">
      <c r="B71" s="300"/>
      <c r="C71" s="260" t="s">
        <v>31</v>
      </c>
      <c r="D71" s="260" t="s">
        <v>32</v>
      </c>
      <c r="E71" s="260" t="s">
        <v>33</v>
      </c>
      <c r="F71" s="260" t="s">
        <v>34</v>
      </c>
      <c r="G71" s="261" t="s">
        <v>35</v>
      </c>
    </row>
    <row r="72" spans="2:7">
      <c r="B72" s="301"/>
      <c r="C72" s="302"/>
      <c r="D72" s="303"/>
      <c r="E72" s="303"/>
      <c r="F72" s="303"/>
      <c r="G72" s="304"/>
    </row>
    <row r="73" spans="2:7">
      <c r="B73" s="305" t="s">
        <v>37</v>
      </c>
      <c r="C73" s="268">
        <v>0.15</v>
      </c>
      <c r="D73" s="268">
        <v>0.15</v>
      </c>
      <c r="E73" s="268">
        <v>0.15</v>
      </c>
      <c r="F73" s="268">
        <v>0.15</v>
      </c>
      <c r="G73" s="269">
        <v>0.15</v>
      </c>
    </row>
    <row r="74" spans="2:7">
      <c r="B74" s="305"/>
      <c r="C74" s="268"/>
      <c r="D74" s="268"/>
      <c r="E74" s="268"/>
      <c r="F74" s="268"/>
      <c r="G74" s="269"/>
    </row>
    <row r="75" spans="2:7">
      <c r="B75" s="305" t="s">
        <v>38</v>
      </c>
      <c r="C75" s="268">
        <v>4.3833254183531611</v>
      </c>
      <c r="D75" s="268">
        <v>4.3833254183531611</v>
      </c>
      <c r="E75" s="268">
        <v>4.3833254183531611</v>
      </c>
      <c r="F75" s="268">
        <v>4.3833254183531611</v>
      </c>
      <c r="G75" s="269">
        <v>4.3833254183531611</v>
      </c>
    </row>
    <row r="76" spans="2:7">
      <c r="B76" s="305"/>
      <c r="C76" s="268"/>
      <c r="D76" s="268"/>
      <c r="E76" s="268"/>
      <c r="F76" s="273"/>
      <c r="G76" s="274"/>
    </row>
    <row r="77" spans="2:7">
      <c r="B77" s="305" t="s">
        <v>39</v>
      </c>
      <c r="C77" s="268">
        <v>8.6713611536986459</v>
      </c>
      <c r="D77" s="268">
        <v>8.6713611536986459</v>
      </c>
      <c r="E77" s="268">
        <v>8.6713611536986459</v>
      </c>
      <c r="F77" s="268">
        <v>8.6713611536986459</v>
      </c>
      <c r="G77" s="269">
        <v>8.6713611536986459</v>
      </c>
    </row>
    <row r="78" spans="2:7">
      <c r="B78" s="305"/>
      <c r="C78" s="268"/>
      <c r="D78" s="268"/>
      <c r="E78" s="268"/>
      <c r="F78" s="273"/>
      <c r="G78" s="274"/>
    </row>
    <row r="79" spans="2:7">
      <c r="B79" s="305" t="s">
        <v>40</v>
      </c>
      <c r="C79" s="268">
        <v>17.263314238224226</v>
      </c>
      <c r="D79" s="268">
        <v>17.263314238224226</v>
      </c>
      <c r="E79" s="268">
        <v>17.263314238224226</v>
      </c>
      <c r="F79" s="268">
        <v>17.263314238224226</v>
      </c>
      <c r="G79" s="269">
        <v>17.263314238224226</v>
      </c>
    </row>
    <row r="80" spans="2:7">
      <c r="B80" s="305"/>
      <c r="C80" s="268"/>
      <c r="D80" s="268"/>
      <c r="E80" s="268"/>
      <c r="F80" s="273"/>
      <c r="G80" s="274"/>
    </row>
    <row r="81" spans="2:10">
      <c r="B81" s="305" t="s">
        <v>41</v>
      </c>
      <c r="C81" s="268">
        <v>3.6343489956843222</v>
      </c>
      <c r="D81" s="268">
        <v>3.6343489956843222</v>
      </c>
      <c r="E81" s="268">
        <v>3.6343489956843222</v>
      </c>
      <c r="F81" s="268">
        <v>3.6343489956843222</v>
      </c>
      <c r="G81" s="269">
        <v>3.6343489956843222</v>
      </c>
    </row>
    <row r="82" spans="2:10">
      <c r="B82" s="305"/>
      <c r="C82" s="268"/>
      <c r="D82" s="268"/>
      <c r="E82" s="268"/>
      <c r="F82" s="273"/>
      <c r="G82" s="274"/>
    </row>
    <row r="83" spans="2:10">
      <c r="B83" s="305" t="s">
        <v>42</v>
      </c>
      <c r="C83" s="268">
        <v>14.709579511199774</v>
      </c>
      <c r="D83" s="268">
        <v>14.709579511199774</v>
      </c>
      <c r="E83" s="268">
        <v>14.709579511199774</v>
      </c>
      <c r="F83" s="268">
        <v>14.709579511199774</v>
      </c>
      <c r="G83" s="269">
        <v>14.709579511199774</v>
      </c>
    </row>
    <row r="84" spans="2:10">
      <c r="B84" s="305"/>
      <c r="C84" s="268"/>
      <c r="D84" s="268"/>
      <c r="E84" s="268"/>
      <c r="F84" s="273"/>
      <c r="G84" s="274"/>
    </row>
    <row r="85" spans="2:10">
      <c r="B85" s="305" t="s">
        <v>43</v>
      </c>
      <c r="C85" s="268">
        <v>58.603726885378343</v>
      </c>
      <c r="D85" s="268">
        <v>58.603726885378343</v>
      </c>
      <c r="E85" s="268">
        <v>58.603726885378343</v>
      </c>
      <c r="F85" s="268">
        <v>58.603726885378343</v>
      </c>
      <c r="G85" s="269">
        <v>58.603726885378343</v>
      </c>
    </row>
    <row r="86" spans="2:10">
      <c r="B86" s="310"/>
      <c r="C86" s="268"/>
      <c r="D86" s="268"/>
      <c r="E86" s="268"/>
      <c r="F86" s="273"/>
      <c r="G86" s="274"/>
    </row>
    <row r="87" spans="2:10" ht="21.75" thickBot="1">
      <c r="B87" s="306" t="s">
        <v>45</v>
      </c>
      <c r="C87" s="279">
        <v>107.41565620253846</v>
      </c>
      <c r="D87" s="279">
        <v>107.41565620253846</v>
      </c>
      <c r="E87" s="279">
        <v>107.41565620253846</v>
      </c>
      <c r="F87" s="279">
        <v>107.41565620253846</v>
      </c>
      <c r="G87" s="280">
        <v>107.41565620253846</v>
      </c>
    </row>
    <row r="88" spans="2:10">
      <c r="B88" s="88" t="s">
        <v>28</v>
      </c>
    </row>
    <row r="89" spans="2:10">
      <c r="J89" s="90"/>
    </row>
  </sheetData>
  <mergeCells count="3">
    <mergeCell ref="B4:G4"/>
    <mergeCell ref="I4:P4"/>
    <mergeCell ref="I27:P27"/>
  </mergeCells>
  <hyperlinks>
    <hyperlink ref="P2" location="Map!A1" display="Back" xr:uid="{00000000-0004-0000-0600-000000000000}"/>
  </hyperlinks>
  <pageMargins left="0.7" right="0.7" top="0.75" bottom="0.75" header="0.3" footer="0.3"/>
  <pageSetup paperSize="9" scale="3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2:R87"/>
  <sheetViews>
    <sheetView showRowColHeaders="0" zoomScale="87" zoomScaleNormal="87" workbookViewId="0">
      <pane ySplit="2" topLeftCell="A3" activePane="bottomLeft" state="frozen"/>
      <selection pane="bottomLeft" activeCell="B2" sqref="B2:O2"/>
    </sheetView>
  </sheetViews>
  <sheetFormatPr defaultColWidth="8.85546875" defaultRowHeight="13.5"/>
  <cols>
    <col min="1" max="1" width="8.85546875" style="1"/>
    <col min="2" max="2" width="29.140625" style="1" customWidth="1"/>
    <col min="3" max="7" width="20" style="1" customWidth="1"/>
    <col min="8" max="8" width="12.28515625" style="1" customWidth="1"/>
    <col min="9" max="9" width="29.140625" style="1" customWidth="1"/>
    <col min="10" max="17" width="12.85546875" style="1" customWidth="1"/>
    <col min="18" max="18" width="13.28515625" style="1" bestFit="1" customWidth="1"/>
    <col min="19" max="16384" width="8.85546875" style="1"/>
  </cols>
  <sheetData>
    <row r="2" spans="2:18" ht="21">
      <c r="B2" s="409" t="s">
        <v>44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 t="s">
        <v>7</v>
      </c>
      <c r="P2" s="431" t="s">
        <v>7</v>
      </c>
      <c r="Q2" s="431"/>
      <c r="R2" s="59"/>
    </row>
    <row r="3" spans="2:18" ht="14.25" thickBot="1"/>
    <row r="4" spans="2:18" ht="15" customHeight="1" thickBot="1">
      <c r="B4" s="474" t="str">
        <f>"IJG Money Market Index [average returns] - "&amp; TEXT(Map!$N$16, " mmmm yyyy")</f>
        <v>IJG Money Market Index [average returns] -  January 2026</v>
      </c>
      <c r="C4" s="475"/>
      <c r="D4" s="475"/>
      <c r="E4" s="475"/>
      <c r="F4" s="475"/>
      <c r="G4" s="476"/>
      <c r="H4" s="66"/>
      <c r="I4" s="477" t="str">
        <f>"IJG Money Market Index Performance [average returns, %] - "&amp; TEXT(Map!$N$16, " mmmm yyyy")</f>
        <v>IJG Money Market Index Performance [average returns, %] -  January 2026</v>
      </c>
      <c r="J4" s="478"/>
      <c r="K4" s="478"/>
      <c r="L4" s="478"/>
      <c r="M4" s="478"/>
      <c r="N4" s="478"/>
      <c r="O4" s="478"/>
      <c r="P4" s="478"/>
      <c r="Q4" s="479"/>
      <c r="R4" s="67"/>
    </row>
    <row r="5" spans="2:18">
      <c r="B5" s="173"/>
      <c r="C5" s="128" t="s">
        <v>31</v>
      </c>
      <c r="D5" s="128" t="s">
        <v>32</v>
      </c>
      <c r="E5" s="128" t="s">
        <v>33</v>
      </c>
      <c r="F5" s="128" t="s">
        <v>34</v>
      </c>
      <c r="G5" s="172" t="s">
        <v>35</v>
      </c>
      <c r="H5" s="68"/>
      <c r="I5" s="311"/>
      <c r="J5" s="155" t="s">
        <v>8</v>
      </c>
      <c r="K5" s="155" t="s">
        <v>46</v>
      </c>
      <c r="L5" s="155" t="s">
        <v>47</v>
      </c>
      <c r="M5" s="155" t="s">
        <v>48</v>
      </c>
      <c r="N5" s="155" t="s">
        <v>12</v>
      </c>
      <c r="O5" s="155" t="s">
        <v>58</v>
      </c>
      <c r="P5" s="155" t="s">
        <v>59</v>
      </c>
      <c r="Q5" s="156" t="s">
        <v>120</v>
      </c>
      <c r="R5" s="69"/>
    </row>
    <row r="6" spans="2:18" ht="14.45" customHeight="1">
      <c r="B6" s="173"/>
      <c r="C6" s="312"/>
      <c r="D6" s="312"/>
      <c r="E6" s="312"/>
      <c r="F6" s="312"/>
      <c r="G6" s="313"/>
      <c r="H6" s="70"/>
      <c r="I6" s="314"/>
      <c r="J6" s="11"/>
      <c r="K6" s="11"/>
      <c r="L6" s="11"/>
      <c r="M6" s="11"/>
      <c r="N6" s="11"/>
      <c r="O6" s="11"/>
      <c r="P6" s="11"/>
      <c r="Q6" s="324"/>
      <c r="R6" s="71"/>
    </row>
    <row r="7" spans="2:18" ht="14.45" customHeight="1">
      <c r="B7" s="157" t="s">
        <v>36</v>
      </c>
      <c r="C7" s="315">
        <v>734.46324571173557</v>
      </c>
      <c r="D7" s="315">
        <v>730.11873069633896</v>
      </c>
      <c r="E7" s="315">
        <v>721.46643968126648</v>
      </c>
      <c r="F7" s="315">
        <v>708.47093894864372</v>
      </c>
      <c r="G7" s="316">
        <v>682.30183563885157</v>
      </c>
      <c r="H7" s="152"/>
      <c r="I7" s="168" t="s">
        <v>36</v>
      </c>
      <c r="J7" s="315">
        <v>0.59504226268145555</v>
      </c>
      <c r="K7" s="315">
        <v>1.8014429106655072</v>
      </c>
      <c r="L7" s="315">
        <v>3.6687894074616478</v>
      </c>
      <c r="M7" s="315">
        <v>7.644917153717512</v>
      </c>
      <c r="N7" s="315">
        <v>0.59504226268145555</v>
      </c>
      <c r="O7" s="315">
        <v>8.2071457341416512</v>
      </c>
      <c r="P7" s="315">
        <v>7.0626891213666942</v>
      </c>
      <c r="Q7" s="316">
        <v>7.296476980692268</v>
      </c>
      <c r="R7" s="72"/>
    </row>
    <row r="8" spans="2:18" ht="14.45" customHeight="1">
      <c r="B8" s="157"/>
      <c r="C8" s="315"/>
      <c r="D8" s="315"/>
      <c r="E8" s="315"/>
      <c r="F8" s="315"/>
      <c r="G8" s="316"/>
      <c r="H8" s="152"/>
      <c r="I8" s="168"/>
      <c r="J8" s="315"/>
      <c r="K8" s="315"/>
      <c r="L8" s="315"/>
      <c r="M8" s="315"/>
      <c r="N8" s="315"/>
      <c r="O8" s="315"/>
      <c r="P8" s="315"/>
      <c r="Q8" s="316"/>
      <c r="R8" s="71"/>
    </row>
    <row r="9" spans="2:18" ht="14.45" customHeight="1">
      <c r="B9" s="157" t="s">
        <v>37</v>
      </c>
      <c r="C9" s="315">
        <v>505.96851195120888</v>
      </c>
      <c r="D9" s="315">
        <v>503.59193372600919</v>
      </c>
      <c r="E9" s="315">
        <v>498.85217404136205</v>
      </c>
      <c r="F9" s="315">
        <v>491.6616011858107</v>
      </c>
      <c r="G9" s="316">
        <v>477.36327904819075</v>
      </c>
      <c r="H9" s="152"/>
      <c r="I9" s="168" t="s">
        <v>37</v>
      </c>
      <c r="J9" s="315">
        <v>0.47192539555105384</v>
      </c>
      <c r="K9" s="315">
        <v>1.4265424268265825</v>
      </c>
      <c r="L9" s="315">
        <v>2.9099101355265722</v>
      </c>
      <c r="M9" s="315">
        <v>5.99234045820487</v>
      </c>
      <c r="N9" s="315">
        <v>0.47192539555105384</v>
      </c>
      <c r="O9" s="315">
        <v>6.4244713724565417</v>
      </c>
      <c r="P9" s="315">
        <v>5.349233110255347</v>
      </c>
      <c r="Q9" s="316">
        <v>5.1660375254857893</v>
      </c>
      <c r="R9" s="71"/>
    </row>
    <row r="10" spans="2:18" ht="14.45" customHeight="1">
      <c r="B10" s="157"/>
      <c r="C10" s="315"/>
      <c r="D10" s="315"/>
      <c r="E10" s="315"/>
      <c r="F10" s="315"/>
      <c r="G10" s="316"/>
      <c r="H10" s="152"/>
      <c r="I10" s="168"/>
      <c r="J10" s="315"/>
      <c r="K10" s="315"/>
      <c r="L10" s="315"/>
      <c r="M10" s="315"/>
      <c r="N10" s="315"/>
      <c r="O10" s="315"/>
      <c r="P10" s="315"/>
      <c r="Q10" s="316"/>
      <c r="R10" s="71"/>
    </row>
    <row r="11" spans="2:18" ht="14.45" customHeight="1">
      <c r="B11" s="157" t="s">
        <v>41</v>
      </c>
      <c r="C11" s="315">
        <v>715.49492452690049</v>
      </c>
      <c r="D11" s="315">
        <v>711.14628602345431</v>
      </c>
      <c r="E11" s="315">
        <v>702.60585868294379</v>
      </c>
      <c r="F11" s="315">
        <v>689.92836253996711</v>
      </c>
      <c r="G11" s="316">
        <v>664.50010824596325</v>
      </c>
      <c r="H11" s="152"/>
      <c r="I11" s="168" t="s">
        <v>41</v>
      </c>
      <c r="J11" s="315">
        <v>0.61149704201686195</v>
      </c>
      <c r="K11" s="315">
        <v>1.8344660359248532</v>
      </c>
      <c r="L11" s="315">
        <v>3.7056835716697156</v>
      </c>
      <c r="M11" s="315">
        <v>7.6741622233207574</v>
      </c>
      <c r="N11" s="315">
        <v>0.61149704201686195</v>
      </c>
      <c r="O11" s="315">
        <v>8.2918776839758337</v>
      </c>
      <c r="P11" s="315">
        <v>7.1766660959879713</v>
      </c>
      <c r="Q11" s="316">
        <v>7.2896722950842374</v>
      </c>
      <c r="R11" s="72"/>
    </row>
    <row r="12" spans="2:18" ht="14.45" customHeight="1">
      <c r="B12" s="157"/>
      <c r="C12" s="315"/>
      <c r="D12" s="315"/>
      <c r="E12" s="315"/>
      <c r="F12" s="315"/>
      <c r="G12" s="316"/>
      <c r="H12" s="152"/>
      <c r="I12" s="168"/>
      <c r="J12" s="315"/>
      <c r="K12" s="315"/>
      <c r="L12" s="315"/>
      <c r="M12" s="315"/>
      <c r="N12" s="315"/>
      <c r="O12" s="315"/>
      <c r="P12" s="315"/>
      <c r="Q12" s="316"/>
      <c r="R12" s="71"/>
    </row>
    <row r="13" spans="2:18" ht="14.45" customHeight="1">
      <c r="B13" s="157" t="s">
        <v>42</v>
      </c>
      <c r="C13" s="315">
        <v>758.99025023855609</v>
      </c>
      <c r="D13" s="315">
        <v>754.39884749720034</v>
      </c>
      <c r="E13" s="315">
        <v>745.25794477478735</v>
      </c>
      <c r="F13" s="315">
        <v>731.56586351838882</v>
      </c>
      <c r="G13" s="316">
        <v>704.17197408617346</v>
      </c>
      <c r="H13" s="152"/>
      <c r="I13" s="168" t="s">
        <v>42</v>
      </c>
      <c r="J13" s="315">
        <v>0.60861741194173646</v>
      </c>
      <c r="K13" s="315">
        <v>1.8426244980076723</v>
      </c>
      <c r="L13" s="315">
        <v>3.7487242212577598</v>
      </c>
      <c r="M13" s="315">
        <v>7.7847852754324709</v>
      </c>
      <c r="N13" s="315">
        <v>0.60861741194173646</v>
      </c>
      <c r="O13" s="315">
        <v>8.4387275729497233</v>
      </c>
      <c r="P13" s="315">
        <v>7.3014467532868998</v>
      </c>
      <c r="Q13" s="316">
        <v>7.5137726500246416</v>
      </c>
      <c r="R13" s="72"/>
    </row>
    <row r="14" spans="2:18" ht="14.45" customHeight="1">
      <c r="B14" s="157"/>
      <c r="C14" s="315"/>
      <c r="D14" s="315"/>
      <c r="E14" s="315"/>
      <c r="F14" s="315"/>
      <c r="G14" s="316"/>
      <c r="H14" s="152"/>
      <c r="I14" s="168"/>
      <c r="J14" s="315"/>
      <c r="K14" s="315"/>
      <c r="L14" s="315"/>
      <c r="M14" s="315"/>
      <c r="N14" s="315"/>
      <c r="O14" s="315"/>
      <c r="P14" s="315"/>
      <c r="Q14" s="316"/>
      <c r="R14" s="71"/>
    </row>
    <row r="15" spans="2:18" ht="14.45" customHeight="1">
      <c r="B15" s="157" t="s">
        <v>43</v>
      </c>
      <c r="C15" s="315">
        <v>806.89904793238475</v>
      </c>
      <c r="D15" s="315">
        <v>802.01550581776178</v>
      </c>
      <c r="E15" s="315">
        <v>792.25933804407725</v>
      </c>
      <c r="F15" s="315">
        <v>777.56890320762147</v>
      </c>
      <c r="G15" s="316">
        <v>747.82161436860929</v>
      </c>
      <c r="H15" s="152"/>
      <c r="I15" s="168" t="s">
        <v>43</v>
      </c>
      <c r="J15" s="315">
        <v>0.60890869056746677</v>
      </c>
      <c r="K15" s="315">
        <v>1.8478431474786783</v>
      </c>
      <c r="L15" s="315">
        <v>3.7720315979421049</v>
      </c>
      <c r="M15" s="315">
        <v>7.8999366197318288</v>
      </c>
      <c r="N15" s="315">
        <v>0.60890869056746677</v>
      </c>
      <c r="O15" s="315">
        <v>8.4395669297709475</v>
      </c>
      <c r="P15" s="315">
        <v>7.2771947491595323</v>
      </c>
      <c r="Q15" s="316">
        <v>7.6463501729765904</v>
      </c>
      <c r="R15" s="72"/>
    </row>
    <row r="16" spans="2:18" ht="14.45" customHeight="1" thickBot="1">
      <c r="B16" s="317"/>
      <c r="C16" s="318"/>
      <c r="D16" s="318"/>
      <c r="E16" s="318"/>
      <c r="F16" s="318"/>
      <c r="G16" s="319"/>
      <c r="H16" s="70"/>
      <c r="I16" s="320"/>
      <c r="J16" s="318"/>
      <c r="K16" s="318"/>
      <c r="L16" s="318"/>
      <c r="M16" s="318"/>
      <c r="N16" s="318"/>
      <c r="O16" s="318"/>
      <c r="P16" s="318"/>
      <c r="Q16" s="319"/>
      <c r="R16" s="71"/>
    </row>
    <row r="17" spans="2:18" ht="14.45" customHeight="1">
      <c r="B17" s="60" t="s">
        <v>28</v>
      </c>
      <c r="C17" s="70"/>
      <c r="D17" s="70"/>
      <c r="E17" s="70"/>
      <c r="F17" s="70"/>
      <c r="G17" s="70"/>
      <c r="H17" s="70"/>
      <c r="I17" s="61" t="s">
        <v>19</v>
      </c>
      <c r="J17" s="70"/>
      <c r="K17" s="70"/>
      <c r="L17" s="70"/>
      <c r="M17" s="70"/>
      <c r="N17" s="70"/>
      <c r="O17" s="70"/>
      <c r="Q17" s="60" t="s">
        <v>28</v>
      </c>
      <c r="R17" s="71"/>
    </row>
    <row r="18" spans="2:18" ht="14.45" customHeight="1" thickBot="1">
      <c r="B18" s="73"/>
      <c r="C18" s="70"/>
      <c r="D18" s="70"/>
      <c r="E18" s="70"/>
      <c r="F18" s="70"/>
      <c r="G18" s="70"/>
      <c r="H18" s="70"/>
      <c r="I18" s="70"/>
      <c r="J18" s="70"/>
      <c r="K18" s="70"/>
      <c r="M18" s="74"/>
      <c r="N18" s="72"/>
      <c r="O18" s="72"/>
      <c r="P18" s="72"/>
      <c r="Q18" s="71"/>
      <c r="R18" s="71"/>
    </row>
    <row r="19" spans="2:18" ht="14.45" customHeight="1">
      <c r="B19" s="474" t="str">
        <f>"IJG Money Market Index Weights [%] - "&amp; TEXT(Map!$N$16, " mmmm yyyy")</f>
        <v>IJG Money Market Index Weights [%] -  January 2026</v>
      </c>
      <c r="C19" s="475"/>
      <c r="D19" s="475"/>
      <c r="E19" s="475"/>
      <c r="F19" s="475"/>
      <c r="G19" s="476"/>
      <c r="I19" s="474" t="str">
        <f>"IJG Money Market Index Performance [single-month returns, %] - "&amp; TEXT(Map!$N$16, " mmmm yyyy")</f>
        <v>IJG Money Market Index Performance [single-month returns, %] -  January 2026</v>
      </c>
      <c r="J19" s="475"/>
      <c r="K19" s="475"/>
      <c r="L19" s="475"/>
      <c r="M19" s="475"/>
      <c r="N19" s="475"/>
      <c r="O19" s="475"/>
      <c r="P19" s="475"/>
      <c r="Q19" s="476"/>
      <c r="R19" s="71"/>
    </row>
    <row r="20" spans="2:18" ht="14.45" customHeight="1">
      <c r="B20" s="173"/>
      <c r="C20" s="128" t="s">
        <v>31</v>
      </c>
      <c r="D20" s="128" t="s">
        <v>32</v>
      </c>
      <c r="E20" s="128" t="s">
        <v>33</v>
      </c>
      <c r="F20" s="128" t="s">
        <v>34</v>
      </c>
      <c r="G20" s="172" t="s">
        <v>35</v>
      </c>
      <c r="I20" s="173"/>
      <c r="J20" s="128" t="s">
        <v>8</v>
      </c>
      <c r="K20" s="128" t="s">
        <v>46</v>
      </c>
      <c r="L20" s="128" t="s">
        <v>47</v>
      </c>
      <c r="M20" s="128" t="s">
        <v>48</v>
      </c>
      <c r="N20" s="128" t="s">
        <v>12</v>
      </c>
      <c r="O20" s="128" t="s">
        <v>58</v>
      </c>
      <c r="P20" s="128" t="s">
        <v>60</v>
      </c>
      <c r="Q20" s="172" t="s">
        <v>120</v>
      </c>
      <c r="R20" s="71"/>
    </row>
    <row r="21" spans="2:18" ht="14.45" customHeight="1">
      <c r="B21" s="173"/>
      <c r="C21" s="312"/>
      <c r="D21" s="312"/>
      <c r="E21" s="312"/>
      <c r="F21" s="312"/>
      <c r="G21" s="313"/>
      <c r="I21" s="173"/>
      <c r="J21" s="11"/>
      <c r="K21" s="11"/>
      <c r="L21" s="11"/>
      <c r="M21" s="11"/>
      <c r="N21" s="11"/>
      <c r="O21" s="11"/>
      <c r="P21" s="11"/>
      <c r="Q21" s="324"/>
      <c r="R21" s="71"/>
    </row>
    <row r="22" spans="2:18" ht="14.45" customHeight="1">
      <c r="B22" s="157" t="s">
        <v>37</v>
      </c>
      <c r="C22" s="315">
        <v>15</v>
      </c>
      <c r="D22" s="315">
        <v>15</v>
      </c>
      <c r="E22" s="315">
        <v>15</v>
      </c>
      <c r="F22" s="315">
        <v>15</v>
      </c>
      <c r="G22" s="316">
        <v>15</v>
      </c>
      <c r="H22" s="152"/>
      <c r="I22" s="157" t="s">
        <v>36</v>
      </c>
      <c r="J22" s="315">
        <v>0.59135267431948968</v>
      </c>
      <c r="K22" s="315">
        <v>1.7813216116657316</v>
      </c>
      <c r="L22" s="315">
        <v>3.5855671101402864</v>
      </c>
      <c r="M22" s="315">
        <v>7.4266531812461789</v>
      </c>
      <c r="N22" s="315">
        <v>0.59135267431948968</v>
      </c>
      <c r="O22" s="315">
        <v>8.1082717753362168</v>
      </c>
      <c r="P22" s="315">
        <v>7.2674734487216952</v>
      </c>
      <c r="Q22" s="316">
        <v>7.2912221925540477</v>
      </c>
      <c r="R22" s="71"/>
    </row>
    <row r="23" spans="2:18" ht="14.45" customHeight="1">
      <c r="B23" s="157"/>
      <c r="C23" s="315"/>
      <c r="D23" s="315"/>
      <c r="E23" s="315"/>
      <c r="F23" s="315"/>
      <c r="G23" s="316"/>
      <c r="H23" s="152"/>
      <c r="I23" s="157"/>
      <c r="J23" s="315"/>
      <c r="K23" s="315"/>
      <c r="L23" s="315"/>
      <c r="M23" s="315"/>
      <c r="N23" s="315"/>
      <c r="O23" s="315"/>
      <c r="P23" s="315"/>
      <c r="Q23" s="316"/>
      <c r="R23" s="71"/>
    </row>
    <row r="24" spans="2:18" ht="15" customHeight="1">
      <c r="B24" s="157" t="s">
        <v>41</v>
      </c>
      <c r="C24" s="315">
        <v>11.843306401030592</v>
      </c>
      <c r="D24" s="315">
        <v>12.182334168918391</v>
      </c>
      <c r="E24" s="315">
        <v>12.182334168918391</v>
      </c>
      <c r="F24" s="315">
        <v>12.550976813638059</v>
      </c>
      <c r="G24" s="316">
        <v>12.12899566271135</v>
      </c>
      <c r="H24" s="152"/>
      <c r="I24" s="157" t="s">
        <v>37</v>
      </c>
      <c r="J24" s="315">
        <v>0.47192539555105384</v>
      </c>
      <c r="K24" s="315">
        <v>1.4265424268265825</v>
      </c>
      <c r="L24" s="315">
        <v>2.9099101355265722</v>
      </c>
      <c r="M24" s="315">
        <v>5.99234045820487</v>
      </c>
      <c r="N24" s="315">
        <v>0.47192539555105384</v>
      </c>
      <c r="O24" s="315">
        <v>6.4244713724565417</v>
      </c>
      <c r="P24" s="315">
        <v>5.349233110255347</v>
      </c>
      <c r="Q24" s="316">
        <v>5.1660375254857893</v>
      </c>
      <c r="R24" s="71"/>
    </row>
    <row r="25" spans="2:18">
      <c r="B25" s="157"/>
      <c r="C25" s="315"/>
      <c r="D25" s="315"/>
      <c r="E25" s="315"/>
      <c r="F25" s="315"/>
      <c r="G25" s="316"/>
      <c r="H25" s="152"/>
      <c r="I25" s="157"/>
      <c r="J25" s="315"/>
      <c r="K25" s="315"/>
      <c r="L25" s="315"/>
      <c r="M25" s="315"/>
      <c r="N25" s="315"/>
      <c r="O25" s="315"/>
      <c r="P25" s="315"/>
      <c r="Q25" s="316"/>
    </row>
    <row r="26" spans="2:18" ht="15" customHeight="1">
      <c r="B26" s="157" t="s">
        <v>42</v>
      </c>
      <c r="C26" s="315">
        <v>24.237318223407204</v>
      </c>
      <c r="D26" s="315">
        <v>25.404848508747147</v>
      </c>
      <c r="E26" s="315">
        <v>25.404848508747147</v>
      </c>
      <c r="F26" s="315">
        <v>24.770433639528168</v>
      </c>
      <c r="G26" s="316">
        <v>24.60706571250136</v>
      </c>
      <c r="H26" s="152"/>
      <c r="I26" s="157" t="s">
        <v>41</v>
      </c>
      <c r="J26" s="315">
        <v>0.61410880130667866</v>
      </c>
      <c r="K26" s="315">
        <v>1.8457314449476847</v>
      </c>
      <c r="L26" s="315">
        <v>3.7020341111489552</v>
      </c>
      <c r="M26" s="315">
        <v>7.6325336472976346</v>
      </c>
      <c r="N26" s="315">
        <v>0.61410880130667866</v>
      </c>
      <c r="O26" s="315">
        <v>8.2709700160213728</v>
      </c>
      <c r="P26" s="315">
        <v>7.2336594877738358</v>
      </c>
      <c r="Q26" s="316">
        <v>7.2914151735866684</v>
      </c>
      <c r="R26" s="67"/>
    </row>
    <row r="27" spans="2:18" ht="14.45" customHeight="1">
      <c r="B27" s="157"/>
      <c r="C27" s="315"/>
      <c r="D27" s="315"/>
      <c r="E27" s="315"/>
      <c r="F27" s="315"/>
      <c r="G27" s="316"/>
      <c r="H27" s="152"/>
      <c r="I27" s="157"/>
      <c r="J27" s="315"/>
      <c r="K27" s="315"/>
      <c r="L27" s="315"/>
      <c r="M27" s="315"/>
      <c r="N27" s="315"/>
      <c r="O27" s="315"/>
      <c r="P27" s="315"/>
      <c r="Q27" s="316"/>
      <c r="R27" s="75"/>
    </row>
    <row r="28" spans="2:18" ht="14.45" customHeight="1">
      <c r="B28" s="157" t="s">
        <v>43</v>
      </c>
      <c r="C28" s="315">
        <v>48.919375375562204</v>
      </c>
      <c r="D28" s="315">
        <v>47.412817322334462</v>
      </c>
      <c r="E28" s="315">
        <v>47.412817322334462</v>
      </c>
      <c r="F28" s="315">
        <v>47.67858954683377</v>
      </c>
      <c r="G28" s="316">
        <v>48.263938624787293</v>
      </c>
      <c r="H28" s="152"/>
      <c r="I28" s="157" t="s">
        <v>42</v>
      </c>
      <c r="J28" s="315">
        <v>0.6123632006606039</v>
      </c>
      <c r="K28" s="315">
        <v>1.8413927115981776</v>
      </c>
      <c r="L28" s="315">
        <v>3.7077148556363682</v>
      </c>
      <c r="M28" s="315">
        <v>7.6582400357926295</v>
      </c>
      <c r="N28" s="315">
        <v>0.6123632006606039</v>
      </c>
      <c r="O28" s="315">
        <v>8.3693914706441284</v>
      </c>
      <c r="P28" s="315">
        <v>7.4478485267285288</v>
      </c>
      <c r="Q28" s="316">
        <v>7.5104188877789912</v>
      </c>
      <c r="R28" s="71"/>
    </row>
    <row r="29" spans="2:18" ht="14.25" thickBot="1">
      <c r="B29" s="321"/>
      <c r="C29" s="318"/>
      <c r="D29" s="318"/>
      <c r="E29" s="318"/>
      <c r="F29" s="318"/>
      <c r="G29" s="319"/>
      <c r="H29" s="152"/>
      <c r="I29" s="157"/>
      <c r="J29" s="315"/>
      <c r="K29" s="315"/>
      <c r="L29" s="315"/>
      <c r="M29" s="315"/>
      <c r="N29" s="315"/>
      <c r="O29" s="315"/>
      <c r="P29" s="315"/>
      <c r="Q29" s="316"/>
      <c r="R29" s="72"/>
    </row>
    <row r="30" spans="2:18" ht="14.45" customHeight="1">
      <c r="B30" s="60" t="s">
        <v>28</v>
      </c>
      <c r="C30" s="76"/>
      <c r="D30" s="76"/>
      <c r="E30" s="70"/>
      <c r="F30" s="76"/>
      <c r="G30" s="70"/>
      <c r="I30" s="157" t="s">
        <v>43</v>
      </c>
      <c r="J30" s="315">
        <v>0.59960289507416942</v>
      </c>
      <c r="K30" s="315">
        <v>1.8079535710747496</v>
      </c>
      <c r="L30" s="315">
        <v>3.6345527155105417</v>
      </c>
      <c r="M30" s="315">
        <v>7.556503401554604</v>
      </c>
      <c r="N30" s="315">
        <v>0.59960289507416942</v>
      </c>
      <c r="O30" s="315">
        <v>8.2870026731405755</v>
      </c>
      <c r="P30" s="315">
        <v>7.5669505901589496</v>
      </c>
      <c r="Q30" s="316">
        <v>7.638983648421438</v>
      </c>
      <c r="R30" s="71"/>
    </row>
    <row r="31" spans="2:18" ht="14.25" thickBot="1">
      <c r="I31" s="317"/>
      <c r="J31" s="318"/>
      <c r="K31" s="318"/>
      <c r="L31" s="318"/>
      <c r="M31" s="318"/>
      <c r="N31" s="318"/>
      <c r="O31" s="318"/>
      <c r="P31" s="318"/>
      <c r="Q31" s="319"/>
      <c r="R31" s="71"/>
    </row>
    <row r="32" spans="2:18" ht="14.45" customHeight="1">
      <c r="B32" s="474" t="str">
        <f>"IJG Money Market Index [single-month returns] - "&amp; TEXT(Map!$N$16, " mmmm yyyy")</f>
        <v>IJG Money Market Index [single-month returns] -  January 2026</v>
      </c>
      <c r="C32" s="475"/>
      <c r="D32" s="475"/>
      <c r="E32" s="475"/>
      <c r="F32" s="475"/>
      <c r="G32" s="476"/>
      <c r="I32" s="61" t="s">
        <v>19</v>
      </c>
      <c r="J32" s="3"/>
      <c r="K32" s="3"/>
      <c r="L32" s="3"/>
      <c r="M32" s="3"/>
      <c r="N32" s="3"/>
      <c r="O32" s="3"/>
      <c r="Q32" s="60" t="s">
        <v>28</v>
      </c>
      <c r="R32" s="71"/>
    </row>
    <row r="33" spans="2:18">
      <c r="B33" s="173"/>
      <c r="C33" s="128" t="s">
        <v>31</v>
      </c>
      <c r="D33" s="128" t="s">
        <v>32</v>
      </c>
      <c r="E33" s="128" t="s">
        <v>33</v>
      </c>
      <c r="F33" s="128" t="s">
        <v>34</v>
      </c>
      <c r="G33" s="172" t="s">
        <v>35</v>
      </c>
      <c r="H33" s="70"/>
      <c r="I33" s="76"/>
      <c r="J33" s="70"/>
      <c r="K33" s="76"/>
      <c r="M33" s="74"/>
      <c r="N33" s="72"/>
      <c r="O33" s="72"/>
      <c r="P33" s="72"/>
      <c r="Q33" s="72"/>
      <c r="R33" s="72"/>
    </row>
    <row r="34" spans="2:18" ht="14.45" customHeight="1">
      <c r="B34" s="173"/>
      <c r="C34" s="312"/>
      <c r="D34" s="312"/>
      <c r="E34" s="312"/>
      <c r="F34" s="312"/>
      <c r="G34" s="313"/>
      <c r="H34" s="152"/>
      <c r="I34" s="64"/>
      <c r="J34" s="64"/>
      <c r="K34" s="64"/>
      <c r="L34" s="64"/>
      <c r="M34" s="64"/>
      <c r="N34" s="64"/>
      <c r="O34" s="64"/>
      <c r="P34" s="50"/>
      <c r="Q34" s="71"/>
      <c r="R34" s="71"/>
    </row>
    <row r="35" spans="2:18">
      <c r="B35" s="157" t="s">
        <v>36</v>
      </c>
      <c r="C35" s="315">
        <v>724.34706818493271</v>
      </c>
      <c r="D35" s="315">
        <v>720.08880378626736</v>
      </c>
      <c r="E35" s="315">
        <v>711.66993777953769</v>
      </c>
      <c r="F35" s="315">
        <v>699.27412514404648</v>
      </c>
      <c r="G35" s="316">
        <v>674.27127880717069</v>
      </c>
      <c r="H35" s="152"/>
      <c r="I35" s="50"/>
      <c r="J35" s="77"/>
      <c r="K35" s="77"/>
      <c r="L35" s="77"/>
      <c r="M35" s="77"/>
      <c r="N35" s="77"/>
      <c r="O35" s="77"/>
      <c r="P35" s="77"/>
      <c r="Q35" s="72"/>
      <c r="R35" s="72"/>
    </row>
    <row r="36" spans="2:18" ht="14.45" customHeight="1">
      <c r="B36" s="157"/>
      <c r="C36" s="315"/>
      <c r="D36" s="315"/>
      <c r="E36" s="315"/>
      <c r="F36" s="315"/>
      <c r="G36" s="316"/>
      <c r="H36" s="152"/>
      <c r="I36" s="50"/>
      <c r="J36" s="2"/>
      <c r="K36" s="2"/>
      <c r="L36" s="2"/>
      <c r="M36" s="2"/>
      <c r="N36" s="2"/>
      <c r="O36" s="2"/>
      <c r="P36" s="2"/>
      <c r="Q36" s="71"/>
      <c r="R36" s="71"/>
    </row>
    <row r="37" spans="2:18">
      <c r="B37" s="157" t="s">
        <v>37</v>
      </c>
      <c r="C37" s="315">
        <v>505.96851195120888</v>
      </c>
      <c r="D37" s="315">
        <v>503.59193372600919</v>
      </c>
      <c r="E37" s="315">
        <v>498.85217404136205</v>
      </c>
      <c r="F37" s="315">
        <v>491.6616011858107</v>
      </c>
      <c r="G37" s="316">
        <v>477.36327904819075</v>
      </c>
      <c r="H37" s="152"/>
      <c r="I37" s="106"/>
      <c r="J37" s="2"/>
      <c r="K37" s="2"/>
      <c r="L37" s="2"/>
      <c r="M37" s="2"/>
      <c r="N37" s="2"/>
      <c r="O37" s="2"/>
      <c r="P37" s="2"/>
      <c r="Q37" s="72"/>
      <c r="R37" s="72"/>
    </row>
    <row r="38" spans="2:18" ht="14.45" customHeight="1">
      <c r="B38" s="157"/>
      <c r="C38" s="315"/>
      <c r="D38" s="315"/>
      <c r="E38" s="315"/>
      <c r="F38" s="315"/>
      <c r="G38" s="316"/>
      <c r="H38" s="152"/>
      <c r="I38" s="106"/>
      <c r="J38" s="2"/>
      <c r="K38" s="2"/>
      <c r="L38" s="2"/>
      <c r="M38" s="2"/>
      <c r="N38" s="2"/>
      <c r="O38" s="2"/>
      <c r="P38" s="2"/>
      <c r="Q38" s="71"/>
      <c r="R38" s="71"/>
    </row>
    <row r="39" spans="2:18">
      <c r="B39" s="157" t="s">
        <v>41</v>
      </c>
      <c r="C39" s="315">
        <v>712.90002290710208</v>
      </c>
      <c r="D39" s="315">
        <v>708.54876259445996</v>
      </c>
      <c r="E39" s="315">
        <v>699.98026701046126</v>
      </c>
      <c r="F39" s="315">
        <v>687.45037550855386</v>
      </c>
      <c r="G39" s="316">
        <v>662.34622446333265</v>
      </c>
      <c r="H39" s="152"/>
      <c r="I39" s="106"/>
      <c r="K39" s="2"/>
      <c r="L39" s="2"/>
      <c r="M39" s="2"/>
      <c r="N39" s="2"/>
      <c r="O39" s="2"/>
      <c r="P39" s="2"/>
      <c r="Q39" s="71"/>
      <c r="R39" s="71"/>
    </row>
    <row r="40" spans="2:18" ht="14.45" customHeight="1">
      <c r="B40" s="157"/>
      <c r="C40" s="315"/>
      <c r="D40" s="315"/>
      <c r="E40" s="315"/>
      <c r="F40" s="315"/>
      <c r="G40" s="316"/>
      <c r="H40" s="152"/>
      <c r="I40" s="106"/>
      <c r="J40" s="2"/>
      <c r="K40" s="2"/>
      <c r="L40" s="2"/>
      <c r="M40" s="2"/>
      <c r="N40" s="2"/>
      <c r="O40" s="2"/>
      <c r="P40" s="2"/>
      <c r="Q40" s="71"/>
      <c r="R40" s="71"/>
    </row>
    <row r="41" spans="2:18">
      <c r="B41" s="157" t="s">
        <v>42</v>
      </c>
      <c r="C41" s="315">
        <v>751.33442789545313</v>
      </c>
      <c r="D41" s="315">
        <v>746.76153505806928</v>
      </c>
      <c r="E41" s="315">
        <v>737.74956124484311</v>
      </c>
      <c r="F41" s="315">
        <v>724.47303360345825</v>
      </c>
      <c r="G41" s="316">
        <v>697.88845484159924</v>
      </c>
      <c r="H41" s="152"/>
      <c r="I41" s="106"/>
      <c r="J41" s="2"/>
      <c r="K41" s="2"/>
      <c r="L41" s="2"/>
      <c r="M41" s="2"/>
      <c r="N41" s="2"/>
      <c r="O41" s="2"/>
      <c r="P41" s="2"/>
      <c r="Q41" s="71"/>
      <c r="R41" s="71"/>
    </row>
    <row r="42" spans="2:18" ht="14.45" customHeight="1">
      <c r="B42" s="157"/>
      <c r="C42" s="315"/>
      <c r="D42" s="315"/>
      <c r="E42" s="315"/>
      <c r="F42" s="315"/>
      <c r="G42" s="316"/>
      <c r="H42" s="152"/>
      <c r="I42" s="106"/>
      <c r="J42" s="2"/>
      <c r="K42" s="2"/>
      <c r="L42" s="2"/>
      <c r="M42" s="2"/>
      <c r="N42" s="2"/>
      <c r="O42" s="2"/>
      <c r="P42" s="2"/>
      <c r="Q42" s="71"/>
      <c r="R42" s="71"/>
    </row>
    <row r="43" spans="2:18">
      <c r="B43" s="157" t="s">
        <v>43</v>
      </c>
      <c r="C43" s="315">
        <v>789.83436997450599</v>
      </c>
      <c r="D43" s="315">
        <v>785.12672738709193</v>
      </c>
      <c r="E43" s="315">
        <v>775.80811937556757</v>
      </c>
      <c r="F43" s="315">
        <v>762.13420068758103</v>
      </c>
      <c r="G43" s="316">
        <v>734.34366588295939</v>
      </c>
      <c r="H43" s="152"/>
      <c r="I43" s="106"/>
      <c r="J43" s="2"/>
      <c r="K43" s="2"/>
      <c r="L43" s="2"/>
      <c r="M43" s="2"/>
      <c r="N43" s="2"/>
      <c r="O43" s="2"/>
      <c r="P43" s="2"/>
      <c r="Q43" s="71"/>
      <c r="R43" s="71"/>
    </row>
    <row r="44" spans="2:18" ht="14.45" customHeight="1" thickBot="1">
      <c r="B44" s="317"/>
      <c r="C44" s="322"/>
      <c r="D44" s="322"/>
      <c r="E44" s="322"/>
      <c r="F44" s="322"/>
      <c r="G44" s="323"/>
      <c r="H44" s="152"/>
      <c r="I44" s="106"/>
      <c r="J44" s="2"/>
      <c r="K44" s="2"/>
      <c r="L44" s="2"/>
      <c r="M44" s="2"/>
      <c r="N44" s="2"/>
      <c r="O44" s="2"/>
      <c r="P44" s="2"/>
      <c r="Q44" s="71"/>
      <c r="R44" s="71"/>
    </row>
    <row r="45" spans="2:18">
      <c r="B45" s="60" t="s">
        <v>28</v>
      </c>
      <c r="H45" s="70"/>
      <c r="I45" s="106"/>
      <c r="J45" s="2"/>
      <c r="K45" s="2"/>
      <c r="L45" s="2"/>
      <c r="M45" s="2"/>
      <c r="N45" s="2"/>
      <c r="O45" s="2"/>
      <c r="P45" s="2"/>
      <c r="Q45" s="71"/>
      <c r="R45" s="71"/>
    </row>
    <row r="46" spans="2:18" ht="15" customHeight="1">
      <c r="B46" s="73"/>
      <c r="C46" s="70"/>
      <c r="D46" s="70"/>
      <c r="E46" s="70"/>
      <c r="F46" s="70"/>
      <c r="G46" s="70"/>
      <c r="H46" s="70"/>
      <c r="I46" s="50"/>
      <c r="J46" s="2"/>
      <c r="K46" s="2"/>
      <c r="L46" s="2"/>
      <c r="M46" s="2"/>
      <c r="N46" s="2"/>
      <c r="O46" s="2"/>
      <c r="P46" s="2"/>
      <c r="Q46" s="71"/>
      <c r="R46" s="71"/>
    </row>
    <row r="47" spans="2:18">
      <c r="I47" s="78"/>
      <c r="J47" s="50"/>
      <c r="K47" s="50"/>
      <c r="L47" s="50"/>
      <c r="M47" s="50"/>
      <c r="N47" s="50"/>
      <c r="O47" s="50"/>
      <c r="P47" s="50"/>
    </row>
    <row r="49" spans="2:11" ht="15" customHeight="1">
      <c r="B49" s="66"/>
      <c r="C49" s="66"/>
      <c r="D49" s="66"/>
      <c r="E49" s="66"/>
      <c r="F49" s="66"/>
      <c r="G49" s="66"/>
      <c r="H49" s="66"/>
      <c r="I49" s="66"/>
      <c r="J49" s="66"/>
      <c r="K49" s="66"/>
    </row>
    <row r="50" spans="2:11" ht="14.45" customHeight="1">
      <c r="B50" s="50"/>
      <c r="C50" s="68"/>
      <c r="D50" s="68"/>
      <c r="E50" s="68"/>
      <c r="F50" s="68"/>
      <c r="G50" s="68"/>
      <c r="H50" s="68"/>
      <c r="J50" s="68"/>
      <c r="K50" s="68"/>
    </row>
    <row r="51" spans="2:11">
      <c r="B51" s="73"/>
      <c r="C51" s="70"/>
      <c r="D51" s="70"/>
      <c r="E51" s="70"/>
      <c r="F51" s="70"/>
      <c r="G51" s="70"/>
      <c r="H51" s="70"/>
      <c r="I51" s="70"/>
      <c r="J51" s="70"/>
      <c r="K51" s="70"/>
    </row>
    <row r="52" spans="2:11">
      <c r="B52" s="73"/>
      <c r="C52" s="79"/>
      <c r="D52" s="79"/>
      <c r="E52" s="79"/>
      <c r="F52" s="79"/>
      <c r="G52" s="79"/>
      <c r="H52" s="63"/>
      <c r="I52" s="63"/>
      <c r="J52" s="63"/>
      <c r="K52" s="63"/>
    </row>
    <row r="53" spans="2:11">
      <c r="B53" s="73"/>
      <c r="C53" s="63"/>
      <c r="D53" s="63"/>
      <c r="E53" s="63"/>
      <c r="F53" s="63"/>
      <c r="G53" s="63"/>
      <c r="H53" s="63"/>
      <c r="I53" s="63"/>
      <c r="J53" s="63"/>
      <c r="K53" s="63"/>
    </row>
    <row r="54" spans="2:11">
      <c r="B54" s="73"/>
      <c r="C54" s="79"/>
      <c r="D54" s="79"/>
      <c r="E54" s="79"/>
      <c r="F54" s="79"/>
      <c r="G54" s="79"/>
      <c r="H54" s="63"/>
      <c r="I54" s="63"/>
      <c r="J54" s="63"/>
      <c r="K54" s="63"/>
    </row>
    <row r="55" spans="2:11">
      <c r="B55" s="73"/>
      <c r="C55" s="63"/>
      <c r="D55" s="62"/>
      <c r="E55" s="62"/>
      <c r="F55" s="63"/>
      <c r="G55" s="63"/>
      <c r="H55" s="63"/>
      <c r="I55" s="63"/>
      <c r="J55" s="63"/>
      <c r="K55" s="63"/>
    </row>
    <row r="56" spans="2:11">
      <c r="B56" s="73"/>
      <c r="C56" s="79"/>
      <c r="D56" s="79"/>
      <c r="E56" s="79"/>
      <c r="F56" s="79"/>
      <c r="G56" s="79"/>
      <c r="H56" s="63"/>
      <c r="I56" s="63"/>
      <c r="J56" s="63"/>
      <c r="K56" s="63"/>
    </row>
    <row r="57" spans="2:11">
      <c r="B57" s="73"/>
      <c r="C57" s="63"/>
      <c r="D57" s="63"/>
      <c r="E57" s="63"/>
      <c r="F57" s="63"/>
      <c r="G57" s="63"/>
      <c r="H57" s="63"/>
      <c r="I57" s="63"/>
      <c r="J57" s="63"/>
      <c r="K57" s="63"/>
    </row>
    <row r="58" spans="2:11">
      <c r="B58" s="73"/>
      <c r="C58" s="79"/>
      <c r="D58" s="79"/>
      <c r="E58" s="79"/>
      <c r="F58" s="79"/>
      <c r="G58" s="79"/>
      <c r="H58" s="63"/>
      <c r="I58" s="63"/>
      <c r="J58" s="63"/>
      <c r="K58" s="63"/>
    </row>
    <row r="59" spans="2:11">
      <c r="B59" s="73"/>
      <c r="C59" s="63"/>
      <c r="D59" s="63"/>
      <c r="E59" s="63"/>
      <c r="F59" s="63"/>
      <c r="G59" s="63"/>
      <c r="H59" s="63"/>
      <c r="I59" s="63"/>
      <c r="J59" s="63"/>
      <c r="K59" s="63"/>
    </row>
    <row r="60" spans="2:11">
      <c r="B60" s="73"/>
      <c r="C60" s="79"/>
      <c r="D60" s="79"/>
      <c r="E60" s="79"/>
      <c r="F60" s="79"/>
      <c r="G60" s="79"/>
      <c r="H60" s="63"/>
      <c r="I60" s="63"/>
      <c r="J60" s="63"/>
      <c r="K60" s="63"/>
    </row>
    <row r="61" spans="2:11">
      <c r="B61" s="73"/>
      <c r="C61" s="63"/>
      <c r="D61" s="63"/>
      <c r="E61" s="63"/>
      <c r="F61" s="63"/>
      <c r="G61" s="63"/>
      <c r="H61" s="63"/>
      <c r="I61" s="63"/>
      <c r="J61" s="63"/>
      <c r="K61" s="63"/>
    </row>
    <row r="62" spans="2:11">
      <c r="B62" s="73"/>
      <c r="C62" s="79"/>
      <c r="D62" s="79"/>
      <c r="E62" s="79"/>
      <c r="F62" s="79"/>
      <c r="G62" s="79"/>
      <c r="H62" s="63"/>
      <c r="I62" s="63"/>
      <c r="J62" s="63"/>
      <c r="K62" s="63"/>
    </row>
    <row r="63" spans="2:11" ht="14.45" customHeight="1">
      <c r="B63" s="73"/>
      <c r="C63" s="63"/>
      <c r="D63" s="63"/>
      <c r="E63" s="63"/>
      <c r="F63" s="63"/>
      <c r="G63" s="63"/>
      <c r="H63" s="63"/>
      <c r="I63" s="63"/>
      <c r="J63" s="63"/>
      <c r="K63" s="63"/>
    </row>
    <row r="64" spans="2:11">
      <c r="B64" s="73"/>
      <c r="C64" s="79"/>
      <c r="D64" s="79"/>
      <c r="E64" s="79"/>
      <c r="F64" s="79"/>
      <c r="G64" s="79"/>
      <c r="H64" s="63"/>
      <c r="I64" s="63"/>
      <c r="J64" s="63"/>
      <c r="K64" s="63"/>
    </row>
    <row r="67" spans="2:11" ht="14.45" customHeight="1">
      <c r="B67" s="66"/>
      <c r="C67" s="66"/>
      <c r="D67" s="66"/>
      <c r="E67" s="66"/>
      <c r="F67" s="66"/>
      <c r="G67" s="66"/>
      <c r="H67" s="66"/>
      <c r="I67" s="66"/>
      <c r="J67" s="66"/>
      <c r="K67" s="66"/>
    </row>
    <row r="68" spans="2:11">
      <c r="B68" s="50"/>
      <c r="C68" s="68"/>
      <c r="D68" s="68"/>
      <c r="E68" s="68"/>
      <c r="F68" s="68"/>
      <c r="G68" s="68"/>
      <c r="H68" s="68"/>
      <c r="I68" s="68"/>
      <c r="J68" s="68"/>
      <c r="K68" s="68"/>
    </row>
    <row r="69" spans="2:11">
      <c r="B69" s="73"/>
      <c r="C69" s="70"/>
      <c r="D69" s="70"/>
      <c r="E69" s="70"/>
      <c r="F69" s="70"/>
      <c r="G69" s="70"/>
      <c r="H69" s="70"/>
      <c r="I69" s="70"/>
      <c r="J69" s="70"/>
      <c r="K69" s="70"/>
    </row>
    <row r="70" spans="2:11">
      <c r="B70" s="73"/>
      <c r="C70" s="79"/>
      <c r="D70" s="79"/>
      <c r="E70" s="79"/>
      <c r="F70" s="79"/>
      <c r="G70" s="79"/>
      <c r="H70" s="63"/>
      <c r="I70" s="63"/>
      <c r="J70" s="63"/>
      <c r="K70" s="63"/>
    </row>
    <row r="71" spans="2:11">
      <c r="B71" s="73"/>
      <c r="C71" s="63"/>
      <c r="D71" s="63"/>
      <c r="E71" s="63"/>
      <c r="F71" s="63"/>
      <c r="G71" s="63"/>
      <c r="H71" s="63"/>
      <c r="I71" s="63"/>
      <c r="J71" s="63"/>
      <c r="K71" s="63"/>
    </row>
    <row r="72" spans="2:11">
      <c r="B72" s="73"/>
      <c r="C72" s="79"/>
      <c r="D72" s="79"/>
      <c r="E72" s="79"/>
      <c r="F72" s="79"/>
      <c r="G72" s="79"/>
      <c r="H72" s="63"/>
      <c r="I72" s="63"/>
      <c r="J72" s="63"/>
      <c r="K72" s="63"/>
    </row>
    <row r="73" spans="2:11">
      <c r="B73" s="73"/>
      <c r="C73" s="63"/>
      <c r="D73" s="62"/>
      <c r="E73" s="62"/>
      <c r="F73" s="63"/>
      <c r="G73" s="63"/>
      <c r="H73" s="63"/>
      <c r="I73" s="63"/>
      <c r="J73" s="63"/>
      <c r="K73" s="63"/>
    </row>
    <row r="74" spans="2:11">
      <c r="B74" s="73"/>
      <c r="C74" s="79"/>
      <c r="D74" s="79"/>
      <c r="E74" s="79"/>
      <c r="F74" s="79"/>
      <c r="G74" s="79"/>
      <c r="H74" s="63"/>
      <c r="I74" s="63"/>
      <c r="J74" s="63"/>
      <c r="K74" s="63"/>
    </row>
    <row r="75" spans="2:11">
      <c r="B75" s="73"/>
      <c r="C75" s="63"/>
      <c r="D75" s="63"/>
      <c r="E75" s="63"/>
      <c r="F75" s="63"/>
      <c r="G75" s="63"/>
      <c r="H75" s="63"/>
      <c r="I75" s="63"/>
      <c r="J75" s="63"/>
      <c r="K75" s="63"/>
    </row>
    <row r="76" spans="2:11">
      <c r="B76" s="73"/>
      <c r="C76" s="79"/>
      <c r="D76" s="79"/>
      <c r="E76" s="79"/>
      <c r="F76" s="79"/>
      <c r="G76" s="79"/>
      <c r="H76" s="63"/>
      <c r="I76" s="63"/>
      <c r="J76" s="63"/>
      <c r="K76" s="63"/>
    </row>
    <row r="77" spans="2:11">
      <c r="B77" s="73"/>
      <c r="C77" s="63"/>
      <c r="D77" s="63"/>
      <c r="E77" s="63"/>
      <c r="F77" s="63"/>
      <c r="G77" s="63"/>
      <c r="H77" s="63"/>
      <c r="I77" s="63"/>
      <c r="J77" s="63"/>
      <c r="K77" s="63"/>
    </row>
    <row r="78" spans="2:11">
      <c r="B78" s="73"/>
      <c r="C78" s="79"/>
      <c r="D78" s="79"/>
      <c r="E78" s="79"/>
      <c r="F78" s="79"/>
      <c r="G78" s="79"/>
      <c r="H78" s="63"/>
      <c r="I78" s="63"/>
      <c r="J78" s="63"/>
      <c r="K78" s="63"/>
    </row>
    <row r="79" spans="2:11">
      <c r="B79" s="73"/>
      <c r="C79" s="63"/>
      <c r="D79" s="63"/>
      <c r="E79" s="63"/>
      <c r="F79" s="63"/>
      <c r="G79" s="63"/>
      <c r="H79" s="63"/>
      <c r="I79" s="63"/>
      <c r="J79" s="63"/>
      <c r="K79" s="63"/>
    </row>
    <row r="80" spans="2:11">
      <c r="B80" s="73"/>
      <c r="C80" s="79"/>
      <c r="D80" s="79"/>
      <c r="E80" s="79"/>
      <c r="F80" s="79"/>
      <c r="G80" s="79"/>
      <c r="H80" s="63"/>
      <c r="I80" s="63"/>
      <c r="J80" s="63"/>
      <c r="K80" s="63"/>
    </row>
    <row r="81" spans="2:11">
      <c r="B81" s="73"/>
      <c r="C81" s="63"/>
      <c r="D81" s="63"/>
      <c r="E81" s="63"/>
      <c r="F81" s="63"/>
      <c r="G81" s="63"/>
      <c r="H81" s="63"/>
      <c r="I81" s="63"/>
      <c r="J81" s="63"/>
      <c r="K81" s="63"/>
    </row>
    <row r="82" spans="2:11">
      <c r="B82" s="73"/>
      <c r="C82" s="79"/>
      <c r="D82" s="79"/>
      <c r="E82" s="79"/>
      <c r="F82" s="79"/>
      <c r="G82" s="79"/>
      <c r="H82" s="63"/>
      <c r="I82" s="63"/>
      <c r="J82" s="63"/>
      <c r="K82" s="63"/>
    </row>
    <row r="83" spans="2:11">
      <c r="B83" s="64"/>
      <c r="C83" s="64"/>
      <c r="D83" s="64"/>
      <c r="E83" s="64"/>
      <c r="F83" s="64"/>
      <c r="G83" s="80"/>
      <c r="H83" s="80"/>
      <c r="I83" s="80"/>
      <c r="J83" s="81"/>
      <c r="K83" s="81"/>
    </row>
    <row r="84" spans="2:11">
      <c r="B84" s="73"/>
      <c r="C84" s="82"/>
      <c r="D84" s="82"/>
      <c r="E84" s="82"/>
      <c r="F84" s="82"/>
      <c r="G84" s="82"/>
      <c r="H84" s="82"/>
      <c r="I84" s="82"/>
      <c r="J84" s="82"/>
      <c r="K84" s="82"/>
    </row>
    <row r="87" spans="2:11">
      <c r="J87" s="65"/>
    </row>
  </sheetData>
  <mergeCells count="7">
    <mergeCell ref="B4:G4"/>
    <mergeCell ref="B32:G32"/>
    <mergeCell ref="B19:G19"/>
    <mergeCell ref="B2:O2"/>
    <mergeCell ref="I4:Q4"/>
    <mergeCell ref="I19:Q19"/>
    <mergeCell ref="P2:Q2"/>
  </mergeCells>
  <hyperlinks>
    <hyperlink ref="P2:Q2" location="Map!A1" display="Back" xr:uid="{00000000-0004-0000-0700-000000000000}"/>
  </hyperlinks>
  <pageMargins left="0.7" right="0.7" top="0.75" bottom="0.75" header="0.3" footer="0.3"/>
  <pageSetup paperSize="9"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2:U96"/>
  <sheetViews>
    <sheetView showRowColHeaders="0" zoomScale="86" zoomScaleNormal="86" workbookViewId="0">
      <pane ySplit="2" topLeftCell="A3" activePane="bottomLeft" state="frozen"/>
      <selection activeCell="B49" sqref="B49"/>
      <selection pane="bottomLeft" activeCell="B2" sqref="B2:D2"/>
    </sheetView>
  </sheetViews>
  <sheetFormatPr defaultColWidth="8.85546875" defaultRowHeight="13.5"/>
  <cols>
    <col min="1" max="1" width="8.85546875" style="1"/>
    <col min="2" max="2" width="20.7109375" style="1" bestFit="1" customWidth="1"/>
    <col min="3" max="3" width="16.5703125" style="1" customWidth="1"/>
    <col min="4" max="4" width="18.42578125" style="1" customWidth="1"/>
    <col min="5" max="5" width="20.7109375" style="1" customWidth="1"/>
    <col min="6" max="6" width="20.42578125" style="1" customWidth="1"/>
    <col min="7" max="7" width="4.5703125" style="1" customWidth="1"/>
    <col min="8" max="8" width="21.42578125" style="1" customWidth="1"/>
    <col min="9" max="9" width="18.140625" style="1" customWidth="1"/>
    <col min="10" max="10" width="19.42578125" style="1" customWidth="1"/>
    <col min="11" max="11" width="13.7109375" style="1" customWidth="1"/>
    <col min="12" max="12" width="19.140625" style="1" customWidth="1"/>
    <col min="13" max="13" width="14.28515625" style="1" bestFit="1" customWidth="1"/>
    <col min="14" max="14" width="15.7109375" style="1" bestFit="1" customWidth="1"/>
    <col min="15" max="15" width="19.5703125" style="1" bestFit="1" customWidth="1"/>
    <col min="16" max="16" width="14" style="1" bestFit="1" customWidth="1"/>
    <col min="17" max="17" width="12.7109375" style="1" bestFit="1" customWidth="1"/>
    <col min="18" max="19" width="13.28515625" style="1" bestFit="1" customWidth="1"/>
    <col min="20" max="20" width="8.85546875" style="1"/>
    <col min="21" max="21" width="9.42578125" style="1" bestFit="1" customWidth="1"/>
    <col min="22" max="16384" width="8.85546875" style="1"/>
  </cols>
  <sheetData>
    <row r="2" spans="2:21" ht="21">
      <c r="B2" s="409" t="s">
        <v>61</v>
      </c>
      <c r="C2" s="409"/>
      <c r="D2" s="409"/>
      <c r="E2" s="25"/>
      <c r="F2" s="25"/>
      <c r="G2" s="25"/>
      <c r="H2" s="25"/>
      <c r="I2" s="25"/>
      <c r="J2" s="25"/>
      <c r="K2" s="449" t="s">
        <v>7</v>
      </c>
      <c r="L2" s="449"/>
      <c r="O2" s="55"/>
      <c r="S2" s="55"/>
      <c r="U2" s="84">
        <f>Map!$N$16</f>
        <v>46053</v>
      </c>
    </row>
    <row r="3" spans="2:21" ht="14.25" thickBot="1"/>
    <row r="4" spans="2:21" ht="15" customHeight="1">
      <c r="B4" s="438" t="str">
        <f>"Namibian vs South African Yield Curve - "&amp; TEXT(Map!$N$16, " mmmm yyyy")</f>
        <v>Namibian vs South African Yield Curve -  January 2026</v>
      </c>
      <c r="C4" s="439"/>
      <c r="D4" s="439"/>
      <c r="E4" s="439"/>
      <c r="F4" s="440"/>
      <c r="G4" s="51"/>
      <c r="H4" s="480" t="s">
        <v>110</v>
      </c>
      <c r="I4" s="481"/>
      <c r="J4" s="481"/>
      <c r="K4" s="481"/>
      <c r="L4" s="482"/>
      <c r="M4" s="51"/>
      <c r="N4" s="51"/>
      <c r="O4" s="51"/>
      <c r="P4" s="51"/>
      <c r="Q4" s="51"/>
      <c r="R4" s="40"/>
      <c r="S4" s="40"/>
    </row>
    <row r="5" spans="2:21" ht="18.75">
      <c r="B5" s="325"/>
      <c r="C5" s="326"/>
      <c r="D5" s="326"/>
      <c r="E5" s="326"/>
      <c r="F5" s="327"/>
      <c r="G5" s="326"/>
      <c r="H5" s="325"/>
      <c r="I5" s="326"/>
      <c r="J5" s="326"/>
      <c r="K5" s="326"/>
      <c r="L5" s="327"/>
      <c r="M5" s="48"/>
      <c r="N5" s="48"/>
      <c r="O5" s="48"/>
      <c r="P5" s="48"/>
      <c r="Q5" s="48"/>
      <c r="R5" s="42"/>
      <c r="S5" s="42"/>
    </row>
    <row r="6" spans="2:21" ht="14.45" customHeight="1">
      <c r="B6" s="325"/>
      <c r="C6" s="328"/>
      <c r="D6" s="328"/>
      <c r="E6" s="328"/>
      <c r="F6" s="329"/>
      <c r="G6" s="328"/>
      <c r="H6" s="325"/>
      <c r="I6" s="328"/>
      <c r="J6" s="328"/>
      <c r="K6" s="328"/>
      <c r="L6" s="329"/>
      <c r="M6" s="49"/>
      <c r="N6" s="49"/>
      <c r="O6" s="49"/>
      <c r="P6" s="49"/>
      <c r="Q6" s="49"/>
      <c r="R6" s="34"/>
      <c r="S6" s="34"/>
    </row>
    <row r="7" spans="2:21" ht="14.45" customHeight="1">
      <c r="B7" s="330"/>
      <c r="C7" s="331"/>
      <c r="D7" s="331"/>
      <c r="E7" s="331"/>
      <c r="F7" s="332"/>
      <c r="G7" s="331"/>
      <c r="H7" s="330"/>
      <c r="I7" s="331"/>
      <c r="J7" s="331"/>
      <c r="K7" s="331"/>
      <c r="L7" s="332"/>
      <c r="M7" s="49"/>
      <c r="N7" s="49"/>
      <c r="O7" s="49"/>
      <c r="P7" s="49"/>
      <c r="Q7" s="49"/>
      <c r="R7" s="33"/>
      <c r="S7" s="33"/>
    </row>
    <row r="8" spans="2:21" ht="14.45" customHeight="1">
      <c r="B8" s="330"/>
      <c r="C8" s="331"/>
      <c r="D8" s="331"/>
      <c r="E8" s="331"/>
      <c r="F8" s="332"/>
      <c r="G8" s="331"/>
      <c r="H8" s="330"/>
      <c r="I8" s="331"/>
      <c r="J8" s="331"/>
      <c r="K8" s="331"/>
      <c r="L8" s="332"/>
      <c r="M8" s="49"/>
      <c r="N8" s="49"/>
      <c r="O8" s="49"/>
      <c r="P8" s="49"/>
      <c r="Q8" s="49"/>
      <c r="R8" s="34"/>
      <c r="S8" s="34"/>
    </row>
    <row r="9" spans="2:21" ht="14.45" customHeight="1">
      <c r="B9" s="330"/>
      <c r="C9" s="331"/>
      <c r="D9" s="331"/>
      <c r="E9" s="331"/>
      <c r="F9" s="332"/>
      <c r="G9" s="331"/>
      <c r="H9" s="330"/>
      <c r="I9" s="331"/>
      <c r="J9" s="331"/>
      <c r="K9" s="331"/>
      <c r="L9" s="332"/>
      <c r="M9" s="49"/>
      <c r="N9" s="49"/>
      <c r="O9" s="49"/>
      <c r="P9" s="49"/>
      <c r="Q9" s="49"/>
      <c r="R9" s="34"/>
      <c r="S9" s="34"/>
    </row>
    <row r="10" spans="2:21" ht="14.45" customHeight="1">
      <c r="B10" s="330"/>
      <c r="C10" s="331"/>
      <c r="D10" s="331"/>
      <c r="E10" s="331"/>
      <c r="F10" s="332"/>
      <c r="G10" s="331"/>
      <c r="H10" s="330"/>
      <c r="I10" s="331"/>
      <c r="J10" s="331"/>
      <c r="K10" s="331"/>
      <c r="L10" s="332"/>
      <c r="M10" s="49"/>
      <c r="N10" s="49"/>
      <c r="O10" s="49"/>
      <c r="P10" s="49"/>
      <c r="Q10" s="49"/>
      <c r="R10" s="34"/>
      <c r="S10" s="34"/>
    </row>
    <row r="11" spans="2:21" ht="14.45" customHeight="1">
      <c r="B11" s="330"/>
      <c r="C11" s="331"/>
      <c r="D11" s="331"/>
      <c r="E11" s="331"/>
      <c r="F11" s="332"/>
      <c r="G11" s="331"/>
      <c r="H11" s="330"/>
      <c r="I11" s="331"/>
      <c r="J11" s="331"/>
      <c r="K11" s="331"/>
      <c r="L11" s="332"/>
      <c r="M11" s="49"/>
      <c r="N11" s="49"/>
      <c r="O11" s="49"/>
      <c r="P11" s="49"/>
      <c r="Q11" s="49"/>
      <c r="R11" s="33"/>
      <c r="S11" s="33"/>
    </row>
    <row r="12" spans="2:21" ht="14.45" customHeight="1">
      <c r="B12" s="330"/>
      <c r="C12" s="331"/>
      <c r="D12" s="331"/>
      <c r="E12" s="331"/>
      <c r="F12" s="332"/>
      <c r="G12" s="331"/>
      <c r="H12" s="330"/>
      <c r="I12" s="331"/>
      <c r="J12" s="331"/>
      <c r="K12" s="331"/>
      <c r="L12" s="332"/>
      <c r="M12" s="49"/>
      <c r="N12" s="49"/>
      <c r="O12" s="49"/>
      <c r="P12" s="49"/>
      <c r="Q12" s="49"/>
      <c r="R12" s="34"/>
      <c r="S12" s="34"/>
    </row>
    <row r="13" spans="2:21" ht="14.45" customHeight="1">
      <c r="B13" s="330"/>
      <c r="C13" s="331"/>
      <c r="D13" s="331"/>
      <c r="E13" s="331"/>
      <c r="F13" s="332"/>
      <c r="G13" s="331"/>
      <c r="H13" s="330"/>
      <c r="I13" s="331"/>
      <c r="J13" s="331"/>
      <c r="K13" s="331"/>
      <c r="L13" s="332"/>
      <c r="M13" s="49"/>
      <c r="N13" s="49"/>
      <c r="O13" s="49"/>
      <c r="P13" s="49"/>
      <c r="Q13" s="49"/>
      <c r="R13" s="33"/>
      <c r="S13" s="33"/>
    </row>
    <row r="14" spans="2:21" ht="14.45" customHeight="1">
      <c r="B14" s="330"/>
      <c r="C14" s="331"/>
      <c r="D14" s="331"/>
      <c r="E14" s="331"/>
      <c r="F14" s="332"/>
      <c r="G14" s="331"/>
      <c r="H14" s="330"/>
      <c r="I14" s="331"/>
      <c r="J14" s="331"/>
      <c r="K14" s="331"/>
      <c r="L14" s="332"/>
      <c r="M14" s="49"/>
      <c r="N14" s="49"/>
      <c r="O14" s="49"/>
      <c r="P14" s="49"/>
      <c r="Q14" s="49"/>
      <c r="R14" s="34"/>
      <c r="S14" s="34"/>
    </row>
    <row r="15" spans="2:21" ht="14.45" customHeight="1">
      <c r="B15" s="333"/>
      <c r="C15" s="49"/>
      <c r="D15" s="49"/>
      <c r="E15" s="49"/>
      <c r="F15" s="334"/>
      <c r="G15" s="49"/>
      <c r="H15" s="333"/>
      <c r="I15" s="49"/>
      <c r="J15" s="49"/>
      <c r="K15" s="49"/>
      <c r="L15" s="334"/>
      <c r="M15" s="49"/>
      <c r="N15" s="49"/>
      <c r="O15" s="49"/>
      <c r="P15" s="49"/>
      <c r="Q15" s="49"/>
      <c r="R15" s="33"/>
      <c r="S15" s="33"/>
    </row>
    <row r="16" spans="2:21" ht="14.45" customHeight="1">
      <c r="B16" s="335"/>
      <c r="C16" s="49"/>
      <c r="D16" s="49"/>
      <c r="E16" s="49"/>
      <c r="F16" s="334"/>
      <c r="G16" s="49"/>
      <c r="H16" s="335"/>
      <c r="I16" s="49"/>
      <c r="J16" s="49"/>
      <c r="K16" s="49"/>
      <c r="L16" s="334"/>
      <c r="M16" s="49"/>
      <c r="N16" s="49"/>
      <c r="O16" s="49"/>
      <c r="P16" s="49"/>
      <c r="Q16" s="49"/>
      <c r="R16" s="34"/>
      <c r="S16" s="34"/>
    </row>
    <row r="17" spans="1:19" ht="14.45" customHeight="1">
      <c r="B17" s="336"/>
      <c r="C17" s="28"/>
      <c r="D17" s="28"/>
      <c r="E17" s="28"/>
      <c r="F17" s="337"/>
      <c r="G17" s="28"/>
      <c r="H17" s="336"/>
      <c r="I17" s="28"/>
      <c r="J17" s="28"/>
      <c r="K17" s="28"/>
      <c r="L17" s="337"/>
      <c r="M17" s="28"/>
      <c r="N17" s="28"/>
      <c r="O17" s="28"/>
      <c r="P17" s="28"/>
      <c r="Q17" s="28"/>
      <c r="R17" s="34"/>
      <c r="S17" s="34"/>
    </row>
    <row r="18" spans="1:19" ht="14.45" customHeight="1">
      <c r="B18" s="338"/>
      <c r="C18" s="28"/>
      <c r="D18" s="28"/>
      <c r="E18" s="28"/>
      <c r="F18" s="337"/>
      <c r="G18" s="28"/>
      <c r="H18" s="338"/>
      <c r="I18" s="28"/>
      <c r="J18" s="28"/>
      <c r="K18" s="28"/>
      <c r="L18" s="337"/>
      <c r="M18" s="26"/>
      <c r="N18" s="44"/>
      <c r="O18" s="33"/>
      <c r="P18" s="33"/>
      <c r="Q18" s="33"/>
      <c r="R18" s="34"/>
      <c r="S18" s="34"/>
    </row>
    <row r="19" spans="1:19" ht="14.45" customHeight="1">
      <c r="B19" s="339"/>
      <c r="C19" s="51"/>
      <c r="D19" s="51"/>
      <c r="E19" s="51"/>
      <c r="F19" s="340"/>
      <c r="G19" s="51"/>
      <c r="H19" s="339"/>
      <c r="I19" s="51"/>
      <c r="J19" s="51"/>
      <c r="K19" s="51"/>
      <c r="L19" s="340"/>
      <c r="M19" s="51"/>
      <c r="N19" s="51"/>
      <c r="O19" s="51"/>
      <c r="P19" s="51"/>
      <c r="Q19" s="4"/>
      <c r="R19" s="34"/>
      <c r="S19" s="34"/>
    </row>
    <row r="20" spans="1:19" ht="14.45" customHeight="1">
      <c r="B20" s="325"/>
      <c r="C20" s="326"/>
      <c r="D20" s="326"/>
      <c r="E20" s="326"/>
      <c r="F20" s="327"/>
      <c r="G20" s="326"/>
      <c r="H20" s="325"/>
      <c r="I20" s="326"/>
      <c r="J20" s="326"/>
      <c r="K20" s="326"/>
      <c r="L20" s="327"/>
      <c r="M20" s="48"/>
      <c r="N20" s="48"/>
      <c r="O20" s="48"/>
      <c r="P20" s="48"/>
      <c r="Q20" s="48"/>
      <c r="R20" s="34"/>
      <c r="S20" s="34"/>
    </row>
    <row r="21" spans="1:19" ht="14.45" customHeight="1">
      <c r="B21" s="325"/>
      <c r="C21" s="328"/>
      <c r="D21" s="328"/>
      <c r="E21" s="328"/>
      <c r="F21" s="329"/>
      <c r="G21" s="328"/>
      <c r="H21" s="325"/>
      <c r="I21" s="328"/>
      <c r="J21" s="328"/>
      <c r="K21" s="328"/>
      <c r="L21" s="329"/>
      <c r="M21" s="49"/>
      <c r="N21" s="49"/>
      <c r="O21" s="49"/>
      <c r="P21" s="49"/>
      <c r="Q21" s="49"/>
      <c r="R21" s="34"/>
      <c r="S21" s="34"/>
    </row>
    <row r="22" spans="1:19" ht="14.45" customHeight="1">
      <c r="B22" s="330"/>
      <c r="C22" s="341"/>
      <c r="D22" s="341"/>
      <c r="E22" s="341"/>
      <c r="F22" s="342"/>
      <c r="G22" s="341"/>
      <c r="H22" s="330"/>
      <c r="I22" s="341"/>
      <c r="J22" s="341"/>
      <c r="K22" s="341"/>
      <c r="L22" s="342"/>
      <c r="M22" s="49"/>
      <c r="N22" s="49"/>
      <c r="O22" s="49"/>
      <c r="P22" s="49"/>
      <c r="Q22" s="49"/>
      <c r="R22" s="34"/>
      <c r="S22" s="34"/>
    </row>
    <row r="23" spans="1:19" ht="14.45" customHeight="1">
      <c r="B23" s="330"/>
      <c r="C23" s="331"/>
      <c r="D23" s="331"/>
      <c r="E23" s="331"/>
      <c r="F23" s="332"/>
      <c r="G23" s="331"/>
      <c r="H23" s="330"/>
      <c r="I23" s="331"/>
      <c r="J23" s="331"/>
      <c r="K23" s="331"/>
      <c r="L23" s="332"/>
      <c r="M23" s="49"/>
      <c r="N23" s="49"/>
      <c r="O23" s="49"/>
      <c r="P23" s="49"/>
      <c r="Q23" s="49"/>
      <c r="R23" s="34"/>
      <c r="S23" s="34"/>
    </row>
    <row r="24" spans="1:19" ht="15" customHeight="1">
      <c r="B24" s="330"/>
      <c r="C24" s="331"/>
      <c r="D24" s="331"/>
      <c r="E24" s="331"/>
      <c r="F24" s="332"/>
      <c r="G24" s="331"/>
      <c r="H24" s="330"/>
      <c r="I24" s="331"/>
      <c r="J24" s="331"/>
      <c r="K24" s="331"/>
      <c r="L24" s="332"/>
      <c r="M24" s="49"/>
      <c r="N24" s="49"/>
      <c r="O24" s="49"/>
      <c r="P24" s="49"/>
      <c r="Q24" s="49"/>
      <c r="R24" s="34"/>
      <c r="S24" s="34"/>
    </row>
    <row r="25" spans="1:19" ht="18.75">
      <c r="B25" s="330"/>
      <c r="C25" s="331"/>
      <c r="D25" s="331"/>
      <c r="E25" s="331"/>
      <c r="F25" s="332"/>
      <c r="G25" s="331"/>
      <c r="H25" s="330"/>
      <c r="I25" s="331"/>
      <c r="J25" s="331"/>
      <c r="K25" s="331"/>
      <c r="L25" s="332"/>
      <c r="M25" s="49"/>
      <c r="N25" s="49"/>
      <c r="O25" s="49"/>
      <c r="P25" s="49"/>
      <c r="Q25" s="49"/>
      <c r="R25" s="26"/>
      <c r="S25" s="26"/>
    </row>
    <row r="26" spans="1:19" ht="15" customHeight="1">
      <c r="B26" s="330"/>
      <c r="C26" s="331"/>
      <c r="D26" s="331"/>
      <c r="E26" s="331"/>
      <c r="F26" s="332"/>
      <c r="G26" s="331"/>
      <c r="H26" s="330"/>
      <c r="I26" s="331"/>
      <c r="J26" s="331"/>
      <c r="K26" s="331"/>
      <c r="L26" s="332"/>
      <c r="M26" s="49"/>
      <c r="N26" s="49"/>
      <c r="O26" s="49"/>
      <c r="P26" s="49"/>
      <c r="Q26" s="49"/>
      <c r="R26" s="40"/>
      <c r="S26" s="40"/>
    </row>
    <row r="27" spans="1:19" ht="14.45" customHeight="1">
      <c r="B27" s="330"/>
      <c r="C27" s="331"/>
      <c r="D27" s="331"/>
      <c r="E27" s="331"/>
      <c r="F27" s="332"/>
      <c r="G27" s="331"/>
      <c r="H27" s="330"/>
      <c r="I27" s="331"/>
      <c r="J27" s="331"/>
      <c r="K27" s="331"/>
      <c r="L27" s="332"/>
      <c r="M27" s="49"/>
      <c r="N27" s="49"/>
      <c r="O27" s="49"/>
      <c r="P27" s="49"/>
      <c r="Q27" s="49"/>
      <c r="R27" s="45"/>
      <c r="S27" s="45"/>
    </row>
    <row r="28" spans="1:19" ht="14.45" customHeight="1" thickBot="1">
      <c r="B28" s="343"/>
      <c r="C28" s="344"/>
      <c r="D28" s="344"/>
      <c r="E28" s="344"/>
      <c r="F28" s="345"/>
      <c r="G28" s="331"/>
      <c r="H28" s="343"/>
      <c r="I28" s="344"/>
      <c r="J28" s="344"/>
      <c r="K28" s="344"/>
      <c r="L28" s="345"/>
      <c r="M28" s="49"/>
      <c r="N28" s="49"/>
      <c r="O28" s="49"/>
      <c r="P28" s="49"/>
      <c r="Q28" s="49"/>
      <c r="R28" s="34"/>
      <c r="S28" s="34"/>
    </row>
    <row r="29" spans="1:19" ht="18.75">
      <c r="B29" s="346" t="s">
        <v>28</v>
      </c>
      <c r="C29" s="36"/>
      <c r="D29" s="36"/>
      <c r="E29" s="28"/>
      <c r="F29" s="36"/>
      <c r="G29" s="28"/>
      <c r="H29" s="346" t="s">
        <v>28</v>
      </c>
      <c r="J29" s="52"/>
      <c r="K29" s="49"/>
      <c r="L29" s="49"/>
      <c r="M29" s="49"/>
      <c r="N29" s="49"/>
      <c r="O29" s="49"/>
      <c r="P29" s="49"/>
      <c r="Q29" s="49"/>
      <c r="R29" s="33"/>
      <c r="S29" s="33"/>
    </row>
    <row r="30" spans="1:19" ht="14.45" customHeight="1" thickBot="1">
      <c r="J30" s="4"/>
      <c r="K30" s="49"/>
      <c r="L30" s="49"/>
      <c r="M30" s="49"/>
      <c r="N30" s="49"/>
      <c r="O30" s="49"/>
      <c r="P30" s="49"/>
      <c r="Q30" s="49"/>
      <c r="R30" s="34"/>
      <c r="S30" s="34"/>
    </row>
    <row r="31" spans="1:19" ht="19.5" thickBot="1">
      <c r="B31" s="347" t="s">
        <v>70</v>
      </c>
      <c r="C31" s="348"/>
      <c r="D31" s="348"/>
      <c r="E31" s="348"/>
      <c r="F31" s="349"/>
      <c r="G31" s="51"/>
      <c r="M31" s="47"/>
      <c r="N31" s="49"/>
      <c r="O31" s="49"/>
      <c r="P31" s="49"/>
      <c r="Q31" s="49"/>
      <c r="R31" s="34"/>
      <c r="S31" s="34"/>
    </row>
    <row r="32" spans="1:19" ht="14.45" customHeight="1">
      <c r="A32" s="101"/>
      <c r="B32" s="350"/>
      <c r="C32" s="351" t="s">
        <v>78</v>
      </c>
      <c r="D32" s="351" t="s">
        <v>79</v>
      </c>
      <c r="E32" s="351" t="s">
        <v>80</v>
      </c>
      <c r="F32" s="352" t="s">
        <v>115</v>
      </c>
      <c r="G32" s="48"/>
      <c r="M32" s="26"/>
      <c r="N32" s="47"/>
      <c r="O32" s="47"/>
      <c r="P32" s="47"/>
      <c r="Q32" s="47"/>
      <c r="R32" s="34"/>
      <c r="S32" s="34"/>
    </row>
    <row r="33" spans="1:19" ht="18.75">
      <c r="A33" s="101"/>
      <c r="B33" s="353" t="s">
        <v>121</v>
      </c>
      <c r="C33" s="354" t="s">
        <v>71</v>
      </c>
      <c r="D33" s="355">
        <v>45763</v>
      </c>
      <c r="E33" s="356">
        <v>8.5000000000000006E-2</v>
      </c>
      <c r="F33" s="357">
        <v>0.19624296992670767</v>
      </c>
      <c r="G33" s="57"/>
      <c r="M33" s="51"/>
      <c r="N33" s="44"/>
      <c r="O33" s="33"/>
      <c r="P33" s="33"/>
      <c r="Q33" s="33"/>
      <c r="R33" s="33"/>
      <c r="S33" s="33"/>
    </row>
    <row r="34" spans="1:19" ht="14.45" customHeight="1">
      <c r="A34" s="101"/>
      <c r="B34" s="353" t="s">
        <v>81</v>
      </c>
      <c r="C34" s="354" t="s">
        <v>71</v>
      </c>
      <c r="D34" s="355">
        <v>46402</v>
      </c>
      <c r="E34" s="356">
        <v>0.08</v>
      </c>
      <c r="F34" s="357">
        <v>0.90292148336531164</v>
      </c>
      <c r="G34" s="58"/>
      <c r="M34" s="48"/>
      <c r="N34" s="51"/>
      <c r="O34" s="51"/>
      <c r="P34" s="51"/>
      <c r="Q34" s="4"/>
      <c r="R34" s="34"/>
      <c r="S34" s="34"/>
    </row>
    <row r="35" spans="1:19" ht="18.75">
      <c r="A35" s="101"/>
      <c r="B35" s="353" t="s">
        <v>124</v>
      </c>
      <c r="C35" s="354" t="s">
        <v>116</v>
      </c>
      <c r="D35" s="355">
        <v>47041</v>
      </c>
      <c r="E35" s="356">
        <v>8.5000000000000006E-2</v>
      </c>
      <c r="F35" s="357">
        <v>2.322025846733963</v>
      </c>
      <c r="G35" s="49"/>
      <c r="M35" s="49"/>
      <c r="N35" s="48"/>
      <c r="O35" s="48"/>
      <c r="P35" s="48"/>
      <c r="Q35" s="48"/>
      <c r="R35" s="33"/>
      <c r="S35" s="33"/>
    </row>
    <row r="36" spans="1:19" ht="14.45" customHeight="1">
      <c r="A36" s="101"/>
      <c r="B36" s="353" t="s">
        <v>82</v>
      </c>
      <c r="C36" s="354" t="s">
        <v>116</v>
      </c>
      <c r="D36" s="355">
        <v>47498</v>
      </c>
      <c r="E36" s="356">
        <v>0.08</v>
      </c>
      <c r="F36" s="357">
        <v>3.3129701337701527</v>
      </c>
      <c r="G36" s="49"/>
      <c r="M36" s="49"/>
      <c r="N36" s="49"/>
      <c r="O36" s="49"/>
      <c r="P36" s="49"/>
      <c r="Q36" s="49"/>
      <c r="R36" s="34"/>
      <c r="S36" s="34"/>
    </row>
    <row r="37" spans="1:19" ht="18.75">
      <c r="A37" s="101"/>
      <c r="B37" s="353" t="s">
        <v>102</v>
      </c>
      <c r="C37" s="354" t="s">
        <v>83</v>
      </c>
      <c r="D37" s="355">
        <v>48319</v>
      </c>
      <c r="E37" s="356">
        <v>0.09</v>
      </c>
      <c r="F37" s="357">
        <v>4.5878760283128024</v>
      </c>
      <c r="G37" s="49"/>
      <c r="M37" s="49"/>
      <c r="N37" s="49"/>
      <c r="O37" s="49"/>
      <c r="P37" s="49"/>
      <c r="Q37" s="49"/>
      <c r="R37" s="33"/>
      <c r="S37" s="33"/>
    </row>
    <row r="38" spans="1:19" ht="14.45" customHeight="1">
      <c r="A38" s="101"/>
      <c r="B38" s="353" t="s">
        <v>103</v>
      </c>
      <c r="C38" s="354" t="s">
        <v>117</v>
      </c>
      <c r="D38" s="355">
        <v>49505</v>
      </c>
      <c r="E38" s="356">
        <v>9.5000000000000001E-2</v>
      </c>
      <c r="F38" s="357">
        <v>6.1186768976871262</v>
      </c>
      <c r="G38" s="49"/>
      <c r="M38" s="49"/>
      <c r="N38" s="49"/>
      <c r="O38" s="49"/>
      <c r="P38" s="49"/>
      <c r="Q38" s="49"/>
      <c r="R38" s="34"/>
      <c r="S38" s="34"/>
    </row>
    <row r="39" spans="1:19" ht="18.75">
      <c r="A39" s="101"/>
      <c r="B39" s="353" t="s">
        <v>104</v>
      </c>
      <c r="C39" s="354" t="s">
        <v>106</v>
      </c>
      <c r="D39" s="355">
        <v>50236</v>
      </c>
      <c r="E39" s="356">
        <v>9.5000000000000001E-2</v>
      </c>
      <c r="F39" s="357">
        <v>6.7694570536872982</v>
      </c>
      <c r="G39" s="49"/>
      <c r="M39" s="49"/>
      <c r="N39" s="49"/>
      <c r="O39" s="49"/>
      <c r="P39" s="49"/>
      <c r="Q39" s="49"/>
      <c r="R39" s="34"/>
      <c r="S39" s="34"/>
    </row>
    <row r="40" spans="1:19" ht="14.45" customHeight="1">
      <c r="A40" s="101"/>
      <c r="B40" s="353" t="s">
        <v>105</v>
      </c>
      <c r="C40" s="354" t="s">
        <v>107</v>
      </c>
      <c r="D40" s="355">
        <v>51424</v>
      </c>
      <c r="E40" s="356">
        <v>9.8000000000000004E-2</v>
      </c>
      <c r="F40" s="357">
        <v>7.3735005325110254</v>
      </c>
      <c r="G40" s="49"/>
      <c r="M40" s="49"/>
      <c r="N40" s="49"/>
      <c r="O40" s="49"/>
      <c r="P40" s="49"/>
      <c r="Q40" s="49"/>
      <c r="R40" s="34"/>
      <c r="S40" s="34"/>
    </row>
    <row r="41" spans="1:19" ht="18.75">
      <c r="A41" s="101"/>
      <c r="B41" s="353" t="s">
        <v>118</v>
      </c>
      <c r="C41" s="354" t="s">
        <v>109</v>
      </c>
      <c r="D41" s="355">
        <v>52427</v>
      </c>
      <c r="E41" s="356">
        <v>0.1</v>
      </c>
      <c r="F41" s="357">
        <v>7.9657437994227225</v>
      </c>
      <c r="G41" s="49"/>
      <c r="M41" s="49"/>
      <c r="N41" s="49"/>
      <c r="O41" s="49"/>
      <c r="P41" s="49"/>
      <c r="Q41" s="49"/>
      <c r="R41" s="34"/>
      <c r="S41" s="34"/>
    </row>
    <row r="42" spans="1:19" ht="18.75">
      <c r="A42" s="101"/>
      <c r="B42" s="353" t="s">
        <v>108</v>
      </c>
      <c r="C42" s="354" t="s">
        <v>109</v>
      </c>
      <c r="D42" s="355">
        <v>53158</v>
      </c>
      <c r="E42" s="356">
        <v>9.8500000000000004E-2</v>
      </c>
      <c r="F42" s="357">
        <v>8.2205451861406225</v>
      </c>
      <c r="G42" s="49"/>
      <c r="M42" s="49"/>
      <c r="N42" s="49"/>
      <c r="O42" s="49"/>
      <c r="P42" s="49"/>
      <c r="Q42" s="49"/>
      <c r="R42" s="34"/>
      <c r="S42" s="34"/>
    </row>
    <row r="43" spans="1:19" ht="14.45" customHeight="1">
      <c r="A43" s="101"/>
      <c r="B43" s="353" t="s">
        <v>122</v>
      </c>
      <c r="C43" s="354" t="s">
        <v>123</v>
      </c>
      <c r="D43" s="355">
        <v>54346</v>
      </c>
      <c r="E43" s="356">
        <v>0.1</v>
      </c>
      <c r="F43" s="357">
        <v>8.403659965518619</v>
      </c>
      <c r="G43" s="54"/>
      <c r="M43" s="49"/>
      <c r="N43" s="49"/>
      <c r="O43" s="49"/>
      <c r="P43" s="49"/>
      <c r="Q43" s="49"/>
      <c r="R43" s="34"/>
      <c r="S43" s="34"/>
    </row>
    <row r="44" spans="1:19" ht="19.5" thickBot="1">
      <c r="A44" s="101"/>
      <c r="B44" s="358" t="s">
        <v>119</v>
      </c>
      <c r="C44" s="359" t="s">
        <v>123</v>
      </c>
      <c r="D44" s="359">
        <v>54984</v>
      </c>
      <c r="E44" s="360">
        <v>0.10249999999999999</v>
      </c>
      <c r="F44" s="361">
        <v>8.7383485546317274</v>
      </c>
      <c r="G44" s="48"/>
      <c r="H44" s="28"/>
      <c r="I44" s="28"/>
      <c r="J44" s="52"/>
      <c r="K44" s="49"/>
      <c r="L44" s="49"/>
      <c r="M44" s="49"/>
      <c r="N44" s="49"/>
      <c r="O44" s="49"/>
      <c r="P44" s="49"/>
      <c r="Q44" s="49"/>
      <c r="R44" s="34"/>
      <c r="S44" s="34"/>
    </row>
    <row r="45" spans="1:19" ht="14.45" customHeight="1">
      <c r="B45" s="346" t="s">
        <v>28</v>
      </c>
      <c r="F45" s="28"/>
      <c r="H45" s="28"/>
      <c r="I45" s="28"/>
      <c r="J45" s="52"/>
      <c r="K45" s="49"/>
      <c r="L45" s="49"/>
      <c r="M45" s="49"/>
      <c r="N45" s="49"/>
      <c r="O45" s="49"/>
      <c r="P45" s="49"/>
      <c r="Q45" s="49"/>
      <c r="R45" s="34"/>
      <c r="S45" s="34"/>
    </row>
    <row r="46" spans="1:19" ht="18.75">
      <c r="B46" s="41"/>
      <c r="G46" s="28"/>
      <c r="H46" s="28"/>
      <c r="I46" s="28"/>
      <c r="J46" s="50"/>
      <c r="K46" s="2"/>
      <c r="L46" s="2"/>
      <c r="M46" s="2"/>
      <c r="N46" s="49"/>
      <c r="O46" s="49"/>
      <c r="P46" s="49"/>
      <c r="Q46" s="49"/>
      <c r="R46" s="34"/>
      <c r="S46" s="34"/>
    </row>
    <row r="47" spans="1:19" ht="15" customHeight="1">
      <c r="B47" s="41"/>
      <c r="G47" s="26"/>
      <c r="H47" s="26"/>
      <c r="I47" s="26"/>
      <c r="J47" s="53"/>
      <c r="K47" s="50"/>
      <c r="L47" s="50"/>
      <c r="M47" s="50"/>
      <c r="N47" s="2"/>
      <c r="O47" s="2"/>
      <c r="P47" s="2"/>
      <c r="Q47" s="2"/>
      <c r="R47" s="34"/>
      <c r="S47" s="34"/>
    </row>
    <row r="48" spans="1:19" ht="18.75">
      <c r="B48" s="41"/>
      <c r="C48" s="39"/>
      <c r="D48" s="39"/>
      <c r="E48" s="39"/>
      <c r="F48" s="39"/>
      <c r="G48" s="26"/>
      <c r="H48" s="26"/>
      <c r="I48" s="26"/>
      <c r="J48" s="26"/>
      <c r="K48" s="26"/>
      <c r="L48" s="26"/>
      <c r="M48" s="26"/>
      <c r="N48" s="50"/>
      <c r="O48" s="50"/>
      <c r="P48" s="50"/>
      <c r="Q48" s="50"/>
    </row>
    <row r="49" spans="2:19" ht="18.75">
      <c r="B49" s="41"/>
      <c r="C49" s="35"/>
      <c r="D49" s="35"/>
      <c r="E49" s="35"/>
      <c r="F49" s="35"/>
      <c r="G49" s="39"/>
      <c r="H49" s="39"/>
      <c r="I49" s="39"/>
      <c r="J49" s="39"/>
      <c r="K49" s="39"/>
      <c r="L49" s="39"/>
      <c r="M49" s="26"/>
      <c r="N49" s="26"/>
      <c r="O49" s="26"/>
      <c r="P49" s="26"/>
      <c r="Q49" s="26"/>
      <c r="R49" s="26"/>
      <c r="S49" s="26"/>
    </row>
    <row r="50" spans="2:19" ht="15" customHeight="1">
      <c r="B50" s="43"/>
      <c r="C50" s="28"/>
      <c r="D50" s="28"/>
      <c r="E50" s="28"/>
      <c r="F50" s="28"/>
      <c r="G50" s="35"/>
      <c r="H50" s="35"/>
      <c r="I50" s="35"/>
      <c r="J50" s="35"/>
      <c r="K50" s="35"/>
      <c r="L50" s="35"/>
      <c r="M50" s="26"/>
      <c r="N50" s="26"/>
      <c r="O50" s="26"/>
      <c r="P50" s="26"/>
      <c r="Q50" s="26"/>
      <c r="R50" s="26"/>
      <c r="S50" s="26"/>
    </row>
    <row r="51" spans="2:19" ht="14.45" customHeight="1">
      <c r="B51" s="43"/>
      <c r="C51" s="37"/>
      <c r="D51" s="37"/>
      <c r="E51" s="37"/>
      <c r="F51" s="37"/>
      <c r="G51" s="28"/>
      <c r="H51" s="28"/>
      <c r="I51" s="28"/>
      <c r="J51" s="28"/>
      <c r="K51" s="28"/>
      <c r="L51" s="28"/>
      <c r="M51" s="26"/>
      <c r="N51" s="26"/>
      <c r="O51" s="26"/>
      <c r="P51" s="26"/>
      <c r="Q51" s="26"/>
      <c r="R51" s="26"/>
      <c r="S51" s="26"/>
    </row>
    <row r="52" spans="2:19" ht="18.75">
      <c r="B52" s="43"/>
      <c r="C52" s="29"/>
      <c r="D52" s="29"/>
      <c r="E52" s="29"/>
      <c r="F52" s="29"/>
      <c r="G52" s="37"/>
      <c r="H52" s="29"/>
      <c r="I52" s="29"/>
      <c r="J52" s="29"/>
      <c r="K52" s="29"/>
      <c r="L52" s="29"/>
      <c r="M52" s="26"/>
      <c r="N52" s="26"/>
      <c r="O52" s="26"/>
      <c r="P52" s="26"/>
      <c r="Q52" s="26"/>
      <c r="R52" s="26"/>
      <c r="S52" s="26"/>
    </row>
    <row r="53" spans="2:19" ht="18.75">
      <c r="B53" s="43"/>
      <c r="C53" s="37"/>
      <c r="D53" s="37"/>
      <c r="E53" s="37"/>
      <c r="F53" s="37"/>
      <c r="G53" s="29"/>
      <c r="H53" s="29"/>
      <c r="I53" s="29"/>
      <c r="J53" s="29"/>
      <c r="K53" s="29"/>
      <c r="L53" s="29"/>
      <c r="M53" s="26"/>
      <c r="N53" s="26"/>
      <c r="O53" s="26"/>
      <c r="P53" s="26"/>
      <c r="Q53" s="26"/>
      <c r="R53" s="26"/>
      <c r="S53" s="26"/>
    </row>
    <row r="54" spans="2:19" ht="18.75">
      <c r="B54" s="43"/>
      <c r="C54" s="29"/>
      <c r="D54" s="38"/>
      <c r="E54" s="38"/>
      <c r="F54" s="29"/>
      <c r="G54" s="37"/>
      <c r="H54" s="29"/>
      <c r="I54" s="29"/>
      <c r="J54" s="29"/>
      <c r="K54" s="29"/>
      <c r="L54" s="29"/>
      <c r="M54" s="26"/>
      <c r="N54" s="26"/>
      <c r="O54" s="26"/>
      <c r="P54" s="26"/>
      <c r="Q54" s="26"/>
      <c r="R54" s="26"/>
      <c r="S54" s="26"/>
    </row>
    <row r="55" spans="2:19" ht="18.75">
      <c r="B55" s="43"/>
      <c r="C55" s="37"/>
      <c r="D55" s="37"/>
      <c r="E55" s="37"/>
      <c r="F55" s="37"/>
      <c r="G55" s="29"/>
      <c r="H55" s="29"/>
      <c r="I55" s="29"/>
      <c r="J55" s="29"/>
      <c r="K55" s="29"/>
      <c r="L55" s="29"/>
      <c r="M55" s="26"/>
      <c r="N55" s="26"/>
      <c r="O55" s="26"/>
      <c r="P55" s="26"/>
      <c r="Q55" s="26"/>
      <c r="R55" s="26"/>
      <c r="S55" s="26"/>
    </row>
    <row r="56" spans="2:19" ht="18.75">
      <c r="B56" s="43"/>
      <c r="C56" s="29"/>
      <c r="D56" s="29"/>
      <c r="E56" s="29"/>
      <c r="F56" s="29"/>
      <c r="G56" s="37"/>
      <c r="H56" s="29"/>
      <c r="I56" s="29"/>
      <c r="J56" s="29"/>
      <c r="K56" s="29"/>
      <c r="L56" s="29"/>
      <c r="M56" s="26"/>
      <c r="N56" s="26"/>
      <c r="O56" s="26"/>
      <c r="P56" s="26"/>
      <c r="Q56" s="26"/>
      <c r="R56" s="26"/>
      <c r="S56" s="26"/>
    </row>
    <row r="57" spans="2:19" ht="18.75">
      <c r="B57" s="43"/>
      <c r="C57" s="37"/>
      <c r="D57" s="37"/>
      <c r="E57" s="37"/>
      <c r="F57" s="37"/>
      <c r="G57" s="29"/>
      <c r="H57" s="29"/>
      <c r="I57" s="29"/>
      <c r="J57" s="29"/>
      <c r="K57" s="29"/>
      <c r="L57" s="29"/>
      <c r="M57" s="26"/>
      <c r="N57" s="26"/>
      <c r="O57" s="26"/>
      <c r="P57" s="26"/>
      <c r="Q57" s="26"/>
      <c r="R57" s="26"/>
      <c r="S57" s="26"/>
    </row>
    <row r="58" spans="2:19" ht="18.75">
      <c r="B58" s="43"/>
      <c r="C58" s="29"/>
      <c r="D58" s="29"/>
      <c r="E58" s="29"/>
      <c r="F58" s="29"/>
      <c r="G58" s="37"/>
      <c r="H58" s="29"/>
      <c r="I58" s="29"/>
      <c r="J58" s="29"/>
      <c r="K58" s="29"/>
      <c r="L58" s="29"/>
      <c r="M58" s="26"/>
      <c r="N58" s="26"/>
      <c r="O58" s="26"/>
      <c r="P58" s="26"/>
      <c r="Q58" s="26"/>
      <c r="R58" s="26"/>
      <c r="S58" s="26"/>
    </row>
    <row r="59" spans="2:19" ht="18.75">
      <c r="B59" s="43"/>
      <c r="C59" s="37"/>
      <c r="D59" s="37"/>
      <c r="E59" s="37"/>
      <c r="F59" s="37"/>
      <c r="G59" s="29"/>
      <c r="H59" s="29"/>
      <c r="I59" s="29"/>
      <c r="J59" s="29"/>
      <c r="K59" s="29"/>
      <c r="L59" s="29"/>
      <c r="M59" s="26"/>
      <c r="N59" s="26"/>
      <c r="O59" s="26"/>
      <c r="P59" s="26"/>
      <c r="Q59" s="26"/>
      <c r="R59" s="26"/>
      <c r="S59" s="26"/>
    </row>
    <row r="60" spans="2:19" ht="18.75">
      <c r="B60" s="43"/>
      <c r="C60" s="29"/>
      <c r="D60" s="29"/>
      <c r="E60" s="29"/>
      <c r="F60" s="29"/>
      <c r="G60" s="37"/>
      <c r="H60" s="29"/>
      <c r="I60" s="29"/>
      <c r="J60" s="29"/>
      <c r="K60" s="29"/>
      <c r="L60" s="29"/>
      <c r="M60" s="26"/>
      <c r="N60" s="26"/>
      <c r="O60" s="26"/>
      <c r="P60" s="26"/>
      <c r="Q60" s="26"/>
      <c r="R60" s="26"/>
      <c r="S60" s="26"/>
    </row>
    <row r="61" spans="2:19" ht="18.75">
      <c r="B61" s="43"/>
      <c r="C61" s="37"/>
      <c r="D61" s="37"/>
      <c r="E61" s="37"/>
      <c r="F61" s="37"/>
      <c r="G61" s="29"/>
      <c r="H61" s="29"/>
      <c r="I61" s="29"/>
      <c r="J61" s="29"/>
      <c r="K61" s="29"/>
      <c r="L61" s="29"/>
      <c r="M61" s="26"/>
      <c r="N61" s="26"/>
      <c r="O61" s="26"/>
      <c r="P61" s="26"/>
      <c r="Q61" s="26"/>
      <c r="R61" s="26"/>
      <c r="S61" s="26"/>
    </row>
    <row r="62" spans="2:19" ht="18.75">
      <c r="B62" s="43"/>
      <c r="C62" s="29"/>
      <c r="D62" s="29"/>
      <c r="E62" s="29"/>
      <c r="F62" s="29"/>
      <c r="G62" s="37"/>
      <c r="H62" s="29"/>
      <c r="I62" s="29"/>
      <c r="J62" s="29"/>
      <c r="K62" s="29"/>
      <c r="L62" s="29"/>
      <c r="M62" s="26"/>
      <c r="N62" s="26"/>
      <c r="O62" s="26"/>
      <c r="P62" s="26"/>
      <c r="Q62" s="26"/>
      <c r="R62" s="26"/>
      <c r="S62" s="26"/>
    </row>
    <row r="63" spans="2:19" ht="18.75">
      <c r="B63" s="43"/>
      <c r="C63" s="37"/>
      <c r="D63" s="37"/>
      <c r="E63" s="37"/>
      <c r="F63" s="37"/>
      <c r="G63" s="29"/>
      <c r="H63" s="29"/>
      <c r="I63" s="29"/>
      <c r="J63" s="29"/>
      <c r="K63" s="29"/>
      <c r="L63" s="29"/>
      <c r="M63" s="26"/>
      <c r="N63" s="26"/>
      <c r="O63" s="26"/>
      <c r="P63" s="26"/>
      <c r="Q63" s="26"/>
      <c r="R63" s="26"/>
      <c r="S63" s="26"/>
    </row>
    <row r="64" spans="2:19" ht="14.45" customHeight="1">
      <c r="B64" s="26"/>
      <c r="C64" s="26"/>
      <c r="D64" s="26"/>
      <c r="E64" s="26"/>
      <c r="F64" s="26"/>
      <c r="G64" s="37"/>
      <c r="H64" s="29"/>
      <c r="I64" s="29"/>
      <c r="J64" s="29"/>
      <c r="K64" s="29"/>
      <c r="L64" s="29"/>
      <c r="M64" s="26"/>
      <c r="N64" s="26"/>
      <c r="O64" s="26"/>
      <c r="P64" s="26"/>
      <c r="Q64" s="26"/>
      <c r="R64" s="26"/>
      <c r="S64" s="26"/>
    </row>
    <row r="65" spans="2:19" ht="18.75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2:19" ht="18.75">
      <c r="B66" s="39"/>
      <c r="C66" s="39"/>
      <c r="D66" s="39"/>
      <c r="E66" s="39"/>
      <c r="F66" s="39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2:19" ht="18.75">
      <c r="B67" s="41"/>
      <c r="C67" s="35"/>
      <c r="D67" s="35"/>
      <c r="E67" s="35"/>
      <c r="F67" s="35"/>
      <c r="G67" s="39"/>
      <c r="H67" s="39"/>
      <c r="I67" s="39"/>
      <c r="J67" s="39"/>
      <c r="K67" s="39"/>
      <c r="L67" s="39"/>
      <c r="M67" s="26"/>
      <c r="N67" s="26"/>
      <c r="O67" s="26"/>
      <c r="P67" s="26"/>
      <c r="Q67" s="26"/>
      <c r="R67" s="26"/>
      <c r="S67" s="26"/>
    </row>
    <row r="68" spans="2:19" ht="14.45" customHeight="1">
      <c r="B68" s="43"/>
      <c r="C68" s="28"/>
      <c r="D68" s="28"/>
      <c r="E68" s="28"/>
      <c r="F68" s="28"/>
      <c r="G68" s="35"/>
      <c r="H68" s="35"/>
      <c r="I68" s="35"/>
      <c r="J68" s="35"/>
      <c r="K68" s="35"/>
      <c r="L68" s="35"/>
      <c r="M68" s="26"/>
      <c r="N68" s="26"/>
      <c r="O68" s="26"/>
      <c r="P68" s="26"/>
      <c r="Q68" s="26"/>
      <c r="R68" s="26"/>
      <c r="S68" s="26"/>
    </row>
    <row r="69" spans="2:19" ht="18.75">
      <c r="B69" s="43"/>
      <c r="C69" s="37"/>
      <c r="D69" s="37"/>
      <c r="E69" s="37"/>
      <c r="F69" s="37"/>
      <c r="G69" s="28"/>
      <c r="H69" s="28"/>
      <c r="I69" s="28"/>
      <c r="J69" s="28"/>
      <c r="K69" s="28"/>
      <c r="L69" s="28"/>
      <c r="M69" s="26"/>
      <c r="N69" s="26"/>
      <c r="O69" s="26"/>
      <c r="P69" s="26"/>
      <c r="Q69" s="26"/>
      <c r="R69" s="26"/>
      <c r="S69" s="26"/>
    </row>
    <row r="70" spans="2:19" ht="18.75">
      <c r="B70" s="43"/>
      <c r="C70" s="29"/>
      <c r="D70" s="29"/>
      <c r="E70" s="29"/>
      <c r="F70" s="29"/>
      <c r="G70" s="37"/>
      <c r="H70" s="29"/>
      <c r="I70" s="29"/>
      <c r="J70" s="29"/>
      <c r="K70" s="29"/>
      <c r="L70" s="29"/>
      <c r="M70" s="26"/>
      <c r="N70" s="26"/>
      <c r="O70" s="26"/>
      <c r="P70" s="26"/>
      <c r="Q70" s="26"/>
      <c r="R70" s="26"/>
      <c r="S70" s="26"/>
    </row>
    <row r="71" spans="2:19" ht="18.75">
      <c r="B71" s="43"/>
      <c r="C71" s="37"/>
      <c r="D71" s="37"/>
      <c r="E71" s="37"/>
      <c r="F71" s="37"/>
      <c r="G71" s="29"/>
      <c r="H71" s="29"/>
      <c r="I71" s="29"/>
      <c r="J71" s="29"/>
      <c r="K71" s="29"/>
      <c r="L71" s="29"/>
      <c r="M71" s="26"/>
      <c r="N71" s="26"/>
      <c r="O71" s="26"/>
      <c r="P71" s="26"/>
      <c r="Q71" s="26"/>
      <c r="R71" s="26"/>
      <c r="S71" s="26"/>
    </row>
    <row r="72" spans="2:19" ht="18.75">
      <c r="B72" s="43"/>
      <c r="C72" s="29"/>
      <c r="D72" s="38"/>
      <c r="E72" s="38"/>
      <c r="F72" s="29"/>
      <c r="G72" s="37"/>
      <c r="H72" s="29"/>
      <c r="I72" s="29"/>
      <c r="J72" s="29"/>
      <c r="K72" s="29"/>
      <c r="L72" s="29"/>
      <c r="M72" s="26"/>
      <c r="N72" s="26"/>
      <c r="O72" s="26"/>
      <c r="P72" s="26"/>
      <c r="Q72" s="26"/>
      <c r="R72" s="26"/>
      <c r="S72" s="26"/>
    </row>
    <row r="73" spans="2:19" ht="18.75">
      <c r="B73" s="43"/>
      <c r="C73" s="37"/>
      <c r="D73" s="37"/>
      <c r="E73" s="37"/>
      <c r="F73" s="37"/>
      <c r="G73" s="29"/>
      <c r="H73" s="29"/>
      <c r="I73" s="29"/>
      <c r="J73" s="29"/>
      <c r="K73" s="29"/>
      <c r="L73" s="29"/>
      <c r="M73" s="26"/>
      <c r="N73" s="26"/>
      <c r="O73" s="26"/>
      <c r="P73" s="26"/>
      <c r="Q73" s="26"/>
      <c r="R73" s="26"/>
      <c r="S73" s="26"/>
    </row>
    <row r="74" spans="2:19" ht="18.75">
      <c r="B74" s="43"/>
      <c r="C74" s="29"/>
      <c r="D74" s="29"/>
      <c r="E74" s="29"/>
      <c r="F74" s="29"/>
      <c r="G74" s="37"/>
      <c r="H74" s="29"/>
      <c r="I74" s="29"/>
      <c r="J74" s="29"/>
      <c r="K74" s="29"/>
      <c r="L74" s="29"/>
      <c r="M74" s="26"/>
      <c r="N74" s="26"/>
      <c r="O74" s="26"/>
      <c r="P74" s="26"/>
      <c r="Q74" s="26"/>
      <c r="R74" s="26"/>
      <c r="S74" s="26"/>
    </row>
    <row r="75" spans="2:19" ht="18.75">
      <c r="B75" s="43"/>
      <c r="C75" s="37"/>
      <c r="D75" s="37"/>
      <c r="E75" s="37"/>
      <c r="F75" s="37"/>
      <c r="G75" s="29"/>
      <c r="H75" s="29"/>
      <c r="I75" s="29"/>
      <c r="J75" s="29"/>
      <c r="K75" s="29"/>
      <c r="L75" s="29"/>
      <c r="M75" s="26"/>
      <c r="N75" s="26"/>
      <c r="O75" s="26"/>
      <c r="P75" s="26"/>
      <c r="Q75" s="26"/>
      <c r="R75" s="26"/>
      <c r="S75" s="26"/>
    </row>
    <row r="76" spans="2:19" ht="18.75">
      <c r="B76" s="43"/>
      <c r="C76" s="29"/>
      <c r="D76" s="29"/>
      <c r="E76" s="29"/>
      <c r="F76" s="29"/>
      <c r="G76" s="37"/>
      <c r="H76" s="29"/>
      <c r="I76" s="29"/>
      <c r="J76" s="29"/>
      <c r="K76" s="29"/>
      <c r="L76" s="29"/>
      <c r="M76" s="26"/>
      <c r="N76" s="26"/>
      <c r="O76" s="26"/>
      <c r="P76" s="26"/>
      <c r="Q76" s="26"/>
      <c r="R76" s="26"/>
      <c r="S76" s="26"/>
    </row>
    <row r="77" spans="2:19" ht="18.75">
      <c r="B77" s="43"/>
      <c r="C77" s="37"/>
      <c r="D77" s="37"/>
      <c r="E77" s="37"/>
      <c r="F77" s="37"/>
      <c r="G77" s="29"/>
      <c r="H77" s="29"/>
      <c r="I77" s="29"/>
      <c r="J77" s="29"/>
      <c r="K77" s="29"/>
      <c r="L77" s="29"/>
      <c r="M77" s="26"/>
      <c r="N77" s="26"/>
      <c r="O77" s="26"/>
      <c r="P77" s="26"/>
      <c r="Q77" s="26"/>
      <c r="R77" s="26"/>
      <c r="S77" s="26"/>
    </row>
    <row r="78" spans="2:19" ht="18.75">
      <c r="B78" s="43"/>
      <c r="C78" s="29"/>
      <c r="D78" s="29"/>
      <c r="E78" s="29"/>
      <c r="F78" s="29"/>
      <c r="G78" s="37"/>
      <c r="H78" s="29"/>
      <c r="I78" s="29"/>
      <c r="J78" s="29"/>
      <c r="K78" s="29"/>
      <c r="L78" s="29"/>
      <c r="M78" s="26"/>
      <c r="N78" s="26"/>
      <c r="O78" s="26"/>
      <c r="P78" s="26"/>
      <c r="Q78" s="26"/>
      <c r="R78" s="26"/>
      <c r="S78" s="26"/>
    </row>
    <row r="79" spans="2:19" ht="18.75">
      <c r="B79" s="43"/>
      <c r="C79" s="37"/>
      <c r="D79" s="37"/>
      <c r="E79" s="37"/>
      <c r="F79" s="37"/>
      <c r="G79" s="29"/>
      <c r="H79" s="29"/>
      <c r="I79" s="29"/>
      <c r="J79" s="29"/>
      <c r="K79" s="29"/>
      <c r="L79" s="29"/>
      <c r="M79" s="26"/>
      <c r="N79" s="26"/>
      <c r="O79" s="26"/>
      <c r="P79" s="26"/>
      <c r="Q79" s="26"/>
      <c r="R79" s="26"/>
      <c r="S79" s="26"/>
    </row>
    <row r="80" spans="2:19" ht="18.75">
      <c r="B80" s="43"/>
      <c r="C80" s="29"/>
      <c r="D80" s="29"/>
      <c r="E80" s="29"/>
      <c r="F80" s="29"/>
      <c r="G80" s="37"/>
      <c r="H80" s="29"/>
      <c r="I80" s="29"/>
      <c r="J80" s="29"/>
      <c r="K80" s="29"/>
      <c r="L80" s="29"/>
      <c r="M80" s="26"/>
      <c r="N80" s="26"/>
      <c r="O80" s="26"/>
      <c r="P80" s="26"/>
      <c r="Q80" s="26"/>
      <c r="R80" s="26"/>
      <c r="S80" s="26"/>
    </row>
    <row r="81" spans="2:19" ht="18.75">
      <c r="B81" s="43"/>
      <c r="C81" s="37"/>
      <c r="D81" s="37"/>
      <c r="E81" s="37"/>
      <c r="F81" s="37"/>
      <c r="G81" s="29"/>
      <c r="H81" s="29"/>
      <c r="I81" s="29"/>
      <c r="J81" s="29"/>
      <c r="K81" s="29"/>
      <c r="L81" s="29"/>
      <c r="M81" s="26"/>
      <c r="N81" s="26"/>
      <c r="O81" s="26"/>
      <c r="P81" s="26"/>
      <c r="Q81" s="26"/>
      <c r="R81" s="26"/>
      <c r="S81" s="26"/>
    </row>
    <row r="82" spans="2:19" ht="18.75">
      <c r="B82" s="30"/>
      <c r="C82" s="30"/>
      <c r="D82" s="30"/>
      <c r="E82" s="30"/>
      <c r="F82" s="30"/>
      <c r="G82" s="37"/>
      <c r="H82" s="29"/>
      <c r="I82" s="29"/>
      <c r="J82" s="29"/>
      <c r="K82" s="29"/>
      <c r="L82" s="29"/>
      <c r="M82" s="26"/>
      <c r="N82" s="26"/>
      <c r="O82" s="26"/>
      <c r="P82" s="26"/>
      <c r="Q82" s="26"/>
      <c r="R82" s="26"/>
      <c r="S82" s="26"/>
    </row>
    <row r="83" spans="2:19" ht="18.75">
      <c r="B83" s="43"/>
      <c r="C83" s="46"/>
      <c r="D83" s="46"/>
      <c r="E83" s="46"/>
      <c r="F83" s="46"/>
      <c r="G83" s="32"/>
      <c r="H83" s="32"/>
      <c r="I83" s="32"/>
      <c r="J83" s="32"/>
      <c r="K83" s="27"/>
      <c r="L83" s="27"/>
      <c r="M83" s="26"/>
      <c r="N83" s="26"/>
      <c r="O83" s="26"/>
      <c r="P83" s="26"/>
      <c r="Q83" s="26"/>
      <c r="R83" s="26"/>
      <c r="S83" s="26"/>
    </row>
    <row r="84" spans="2:19" ht="18.75">
      <c r="B84" s="26"/>
      <c r="C84" s="26"/>
      <c r="D84" s="26"/>
      <c r="E84" s="26"/>
      <c r="F84" s="26"/>
      <c r="G84" s="46"/>
      <c r="H84" s="46"/>
      <c r="I84" s="46"/>
      <c r="J84" s="46"/>
      <c r="K84" s="46"/>
      <c r="L84" s="46"/>
      <c r="M84" s="26"/>
      <c r="N84" s="26"/>
      <c r="O84" s="26"/>
      <c r="P84" s="26"/>
      <c r="Q84" s="26"/>
      <c r="R84" s="26"/>
      <c r="S84" s="26"/>
    </row>
    <row r="85" spans="2:19" ht="18.75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2:19" ht="18.75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2:19" ht="18.75">
      <c r="B87" s="26"/>
      <c r="C87" s="26"/>
      <c r="D87" s="26"/>
      <c r="E87" s="26"/>
      <c r="F87" s="26"/>
      <c r="G87" s="26"/>
      <c r="H87" s="26"/>
      <c r="I87" s="26"/>
      <c r="J87" s="26"/>
      <c r="K87" s="31"/>
      <c r="L87" s="26"/>
      <c r="M87" s="26"/>
      <c r="N87" s="26"/>
      <c r="O87" s="26"/>
      <c r="P87" s="26"/>
      <c r="Q87" s="26"/>
      <c r="R87" s="26"/>
      <c r="S87" s="26"/>
    </row>
    <row r="88" spans="2:19" ht="18.75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2:19" ht="18.75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2:19" ht="18.75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2:19" ht="18.75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2:19" ht="18.75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2:19" ht="18.75"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2:19" ht="18.75"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2:19" ht="18.75"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2:19" ht="18.75">
      <c r="N96" s="26"/>
      <c r="O96" s="26"/>
      <c r="P96" s="26"/>
      <c r="Q96" s="26"/>
      <c r="R96" s="26"/>
      <c r="S96" s="26"/>
    </row>
  </sheetData>
  <mergeCells count="4">
    <mergeCell ref="B2:D2"/>
    <mergeCell ref="B4:F4"/>
    <mergeCell ref="H4:L4"/>
    <mergeCell ref="K2:L2"/>
  </mergeCells>
  <phoneticPr fontId="69" type="noConversion"/>
  <hyperlinks>
    <hyperlink ref="K2" location="Map!A1" display="Back" xr:uid="{00000000-0004-0000-0800-000000000000}"/>
  </hyperlinks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C1:Y60"/>
  <sheetViews>
    <sheetView showRowColHeaders="0" tabSelected="1" zoomScale="90" zoomScaleNormal="90" zoomScalePageLayoutView="33" workbookViewId="0">
      <selection activeCell="N16" sqref="N16:R16"/>
    </sheetView>
  </sheetViews>
  <sheetFormatPr defaultColWidth="8.85546875" defaultRowHeight="13.5"/>
  <cols>
    <col min="1" max="2" width="8.85546875" style="102"/>
    <col min="3" max="3" width="3.5703125" style="1" customWidth="1"/>
    <col min="4" max="4" width="2" style="1" customWidth="1"/>
    <col min="5" max="5" width="9.42578125" style="1" customWidth="1"/>
    <col min="6" max="6" width="8.140625" style="1" customWidth="1"/>
    <col min="7" max="9" width="8.85546875" style="1"/>
    <col min="10" max="10" width="9.28515625" style="1" customWidth="1"/>
    <col min="11" max="18" width="8.85546875" style="1"/>
    <col min="19" max="19" width="2" style="1" customWidth="1"/>
    <col min="20" max="20" width="8.85546875" style="1"/>
    <col min="21" max="16384" width="8.85546875" style="102"/>
  </cols>
  <sheetData>
    <row r="1" spans="4:20" ht="14.25" thickBot="1"/>
    <row r="2" spans="4:20" ht="9" customHeight="1">
      <c r="D2" s="107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9"/>
    </row>
    <row r="3" spans="4:20">
      <c r="D3" s="110"/>
      <c r="S3" s="111"/>
    </row>
    <row r="4" spans="4:20">
      <c r="D4" s="110"/>
      <c r="S4" s="111"/>
    </row>
    <row r="5" spans="4:20">
      <c r="D5" s="110"/>
      <c r="S5" s="111"/>
    </row>
    <row r="6" spans="4:20">
      <c r="D6" s="110"/>
      <c r="S6" s="111"/>
    </row>
    <row r="7" spans="4:20">
      <c r="D7" s="110"/>
      <c r="S7" s="111"/>
    </row>
    <row r="8" spans="4:20">
      <c r="D8" s="110"/>
      <c r="S8" s="111"/>
    </row>
    <row r="9" spans="4:20">
      <c r="D9" s="110"/>
      <c r="S9" s="111"/>
    </row>
    <row r="10" spans="4:20">
      <c r="D10" s="110"/>
      <c r="S10" s="111"/>
    </row>
    <row r="11" spans="4:20" ht="15.75">
      <c r="D11" s="110"/>
      <c r="E11" s="407" t="s">
        <v>0</v>
      </c>
      <c r="F11" s="408"/>
      <c r="G11" s="408"/>
      <c r="H11" s="112"/>
      <c r="I11" s="112"/>
      <c r="J11" s="112"/>
      <c r="K11" s="112"/>
      <c r="L11" s="112"/>
      <c r="M11" s="112"/>
      <c r="N11" s="113"/>
      <c r="O11" s="113" t="s">
        <v>85</v>
      </c>
      <c r="P11" s="113"/>
      <c r="Q11" s="113"/>
      <c r="R11" s="114"/>
      <c r="S11" s="111"/>
    </row>
    <row r="12" spans="4:20" ht="15.75">
      <c r="D12" s="403"/>
      <c r="E12" s="115" t="s">
        <v>168</v>
      </c>
      <c r="F12" s="115"/>
      <c r="G12" s="115"/>
      <c r="H12" s="115" t="s">
        <v>171</v>
      </c>
      <c r="I12" s="115"/>
      <c r="J12" s="115"/>
      <c r="K12" s="115"/>
      <c r="L12" s="116"/>
      <c r="N12" s="115"/>
      <c r="O12" s="410" t="s">
        <v>111</v>
      </c>
      <c r="P12" s="410"/>
      <c r="Q12" s="410" t="s">
        <v>125</v>
      </c>
      <c r="R12" s="411"/>
      <c r="S12" s="111"/>
    </row>
    <row r="13" spans="4:20" ht="15.75">
      <c r="D13" s="403"/>
      <c r="E13" s="117" t="s">
        <v>169</v>
      </c>
      <c r="F13" s="117"/>
      <c r="G13" s="117"/>
      <c r="H13" s="117" t="s">
        <v>169</v>
      </c>
      <c r="I13" s="117"/>
      <c r="J13" s="117"/>
      <c r="K13" s="117"/>
      <c r="L13" s="50"/>
      <c r="N13" s="117"/>
      <c r="O13" s="117" t="s">
        <v>152</v>
      </c>
      <c r="P13" s="378"/>
      <c r="Q13" s="117" t="s">
        <v>126</v>
      </c>
      <c r="R13" s="118"/>
      <c r="S13" s="111"/>
      <c r="T13" s="110"/>
    </row>
    <row r="14" spans="4:20" ht="15.75">
      <c r="D14" s="403"/>
      <c r="E14" s="379" t="s">
        <v>170</v>
      </c>
      <c r="F14" s="119"/>
      <c r="G14" s="379"/>
      <c r="H14" s="379" t="s">
        <v>172</v>
      </c>
      <c r="I14" s="379"/>
      <c r="J14" s="379"/>
      <c r="K14" s="119"/>
      <c r="L14" s="120"/>
      <c r="M14" s="120"/>
      <c r="N14" s="119"/>
      <c r="O14" s="379" t="s">
        <v>112</v>
      </c>
      <c r="P14" s="379"/>
      <c r="Q14" s="119" t="s">
        <v>127</v>
      </c>
      <c r="R14" s="121"/>
      <c r="S14" s="111"/>
    </row>
    <row r="15" spans="4:20">
      <c r="D15" s="110"/>
      <c r="S15" s="111"/>
    </row>
    <row r="16" spans="4:20" ht="21">
      <c r="D16" s="110"/>
      <c r="E16" s="409" t="s">
        <v>1</v>
      </c>
      <c r="F16" s="409"/>
      <c r="G16" s="409"/>
      <c r="H16" s="409"/>
      <c r="I16" s="409"/>
      <c r="J16" s="409"/>
      <c r="K16" s="409"/>
      <c r="L16" s="409"/>
      <c r="M16" s="409"/>
      <c r="N16" s="406">
        <v>46053</v>
      </c>
      <c r="O16" s="406"/>
      <c r="P16" s="406"/>
      <c r="Q16" s="406"/>
      <c r="R16" s="406"/>
      <c r="S16" s="111"/>
    </row>
    <row r="17" spans="4:19">
      <c r="D17" s="110"/>
      <c r="E17" s="422"/>
      <c r="F17" s="422"/>
      <c r="G17" s="422"/>
      <c r="H17" s="422"/>
      <c r="I17" s="422"/>
      <c r="J17" s="422"/>
      <c r="K17" s="422"/>
      <c r="L17" s="122"/>
      <c r="M17" s="122"/>
      <c r="N17" s="122"/>
      <c r="O17" s="122"/>
      <c r="P17" s="122"/>
      <c r="Q17" s="122"/>
      <c r="R17" s="122"/>
      <c r="S17" s="111"/>
    </row>
    <row r="18" spans="4:19" ht="13.5" customHeight="1">
      <c r="D18" s="110"/>
      <c r="E18" s="422"/>
      <c r="F18" s="422"/>
      <c r="G18" s="422"/>
      <c r="H18" s="422"/>
      <c r="I18" s="422"/>
      <c r="J18" s="422"/>
      <c r="K18" s="422"/>
      <c r="L18" s="122"/>
      <c r="N18" s="423" t="s">
        <v>5</v>
      </c>
      <c r="O18" s="423"/>
      <c r="Q18" s="423" t="s">
        <v>2</v>
      </c>
      <c r="R18" s="423"/>
      <c r="S18" s="111"/>
    </row>
    <row r="19" spans="4:19" ht="13.5" customHeight="1">
      <c r="D19" s="110"/>
      <c r="E19" s="422"/>
      <c r="F19" s="422"/>
      <c r="G19" s="422"/>
      <c r="H19" s="422"/>
      <c r="I19" s="422"/>
      <c r="J19" s="422"/>
      <c r="K19" s="422"/>
      <c r="L19" s="122"/>
      <c r="N19" s="423"/>
      <c r="O19" s="423"/>
      <c r="Q19" s="423"/>
      <c r="R19" s="423"/>
      <c r="S19" s="111"/>
    </row>
    <row r="20" spans="4:19">
      <c r="D20" s="110"/>
      <c r="E20" s="422"/>
      <c r="F20" s="422"/>
      <c r="G20" s="422"/>
      <c r="H20" s="422"/>
      <c r="I20" s="422"/>
      <c r="J20" s="422"/>
      <c r="K20" s="422"/>
      <c r="L20" s="122"/>
      <c r="M20" s="122"/>
      <c r="N20" s="122"/>
      <c r="O20" s="122"/>
      <c r="P20" s="122"/>
      <c r="Q20" s="122"/>
      <c r="R20" s="122"/>
      <c r="S20" s="111"/>
    </row>
    <row r="21" spans="4:19" ht="13.15" customHeight="1">
      <c r="D21" s="110"/>
      <c r="E21" s="422"/>
      <c r="F21" s="422"/>
      <c r="G21" s="422"/>
      <c r="H21" s="422"/>
      <c r="I21" s="422"/>
      <c r="J21" s="422"/>
      <c r="K21" s="422"/>
      <c r="L21" s="122"/>
      <c r="M21" s="7"/>
      <c r="N21" s="425" t="s">
        <v>137</v>
      </c>
      <c r="O21" s="425"/>
      <c r="Q21" s="412" t="s">
        <v>29</v>
      </c>
      <c r="R21" s="412"/>
      <c r="S21" s="111"/>
    </row>
    <row r="22" spans="4:19" ht="15">
      <c r="D22" s="110"/>
      <c r="E22" s="422"/>
      <c r="F22" s="422"/>
      <c r="G22" s="422"/>
      <c r="H22" s="422"/>
      <c r="I22" s="422"/>
      <c r="J22" s="422"/>
      <c r="K22" s="422"/>
      <c r="L22" s="122"/>
      <c r="M22" s="7"/>
      <c r="N22" s="7"/>
      <c r="O22" s="122"/>
      <c r="R22" s="122"/>
      <c r="S22" s="111"/>
    </row>
    <row r="23" spans="4:19" ht="13.5" customHeight="1">
      <c r="D23" s="110"/>
      <c r="E23" s="422"/>
      <c r="F23" s="422"/>
      <c r="G23" s="422"/>
      <c r="H23" s="422"/>
      <c r="I23" s="422"/>
      <c r="J23" s="422"/>
      <c r="K23" s="422"/>
      <c r="L23" s="122"/>
      <c r="N23" s="424" t="s">
        <v>4</v>
      </c>
      <c r="O23" s="424"/>
      <c r="Q23" s="423" t="s">
        <v>3</v>
      </c>
      <c r="R23" s="423"/>
      <c r="S23" s="111"/>
    </row>
    <row r="24" spans="4:19" ht="13.15" customHeight="1">
      <c r="D24" s="110"/>
      <c r="E24" s="422"/>
      <c r="F24" s="422"/>
      <c r="G24" s="422"/>
      <c r="H24" s="422"/>
      <c r="I24" s="422"/>
      <c r="J24" s="422"/>
      <c r="K24" s="422"/>
      <c r="L24" s="122"/>
      <c r="N24" s="424"/>
      <c r="O24" s="424"/>
      <c r="Q24" s="423"/>
      <c r="R24" s="423"/>
      <c r="S24" s="111"/>
    </row>
    <row r="25" spans="4:19" ht="13.15" customHeight="1">
      <c r="D25" s="110"/>
      <c r="E25" s="422"/>
      <c r="F25" s="422"/>
      <c r="G25" s="422"/>
      <c r="H25" s="422"/>
      <c r="I25" s="422"/>
      <c r="J25" s="422"/>
      <c r="K25" s="422"/>
      <c r="L25" s="122"/>
      <c r="N25" s="123"/>
      <c r="O25" s="123"/>
      <c r="S25" s="111"/>
    </row>
    <row r="26" spans="4:19" ht="13.15" customHeight="1">
      <c r="D26" s="110"/>
      <c r="E26" s="422"/>
      <c r="F26" s="422"/>
      <c r="G26" s="422"/>
      <c r="H26" s="422"/>
      <c r="I26" s="422"/>
      <c r="J26" s="422"/>
      <c r="K26" s="422"/>
      <c r="L26" s="122"/>
      <c r="N26" s="412" t="s">
        <v>56</v>
      </c>
      <c r="O26" s="412"/>
      <c r="Q26" s="412" t="s">
        <v>84</v>
      </c>
      <c r="R26" s="412"/>
      <c r="S26" s="111"/>
    </row>
    <row r="27" spans="4:19">
      <c r="D27" s="110"/>
      <c r="E27" s="422"/>
      <c r="F27" s="422"/>
      <c r="G27" s="422"/>
      <c r="H27" s="422"/>
      <c r="I27" s="422"/>
      <c r="J27" s="422"/>
      <c r="K27" s="422"/>
      <c r="L27" s="122"/>
      <c r="Q27" s="122"/>
      <c r="R27" s="122"/>
      <c r="S27" s="111"/>
    </row>
    <row r="28" spans="4:19" ht="13.15" customHeight="1">
      <c r="D28" s="110"/>
      <c r="E28" s="422"/>
      <c r="F28" s="422"/>
      <c r="G28" s="422"/>
      <c r="H28" s="422"/>
      <c r="I28" s="422"/>
      <c r="J28" s="422"/>
      <c r="K28" s="422"/>
      <c r="L28" s="122"/>
      <c r="N28" s="412" t="s">
        <v>57</v>
      </c>
      <c r="O28" s="412"/>
      <c r="Q28" s="412" t="s">
        <v>61</v>
      </c>
      <c r="R28" s="412"/>
      <c r="S28" s="111"/>
    </row>
    <row r="29" spans="4:19" ht="13.15" customHeight="1">
      <c r="D29" s="110"/>
      <c r="E29" s="422"/>
      <c r="F29" s="422"/>
      <c r="G29" s="422"/>
      <c r="H29" s="422"/>
      <c r="I29" s="422"/>
      <c r="J29" s="422"/>
      <c r="K29" s="422"/>
      <c r="L29" s="122"/>
      <c r="O29" s="122"/>
      <c r="S29" s="111"/>
    </row>
    <row r="30" spans="4:19" ht="13.15" customHeight="1">
      <c r="D30" s="110"/>
      <c r="E30" s="422"/>
      <c r="F30" s="422"/>
      <c r="G30" s="422"/>
      <c r="H30" s="422"/>
      <c r="I30" s="422"/>
      <c r="J30" s="422"/>
      <c r="K30" s="422"/>
      <c r="L30" s="122"/>
      <c r="O30" s="122"/>
      <c r="Q30" s="412" t="s">
        <v>17</v>
      </c>
      <c r="R30" s="412"/>
      <c r="S30" s="111"/>
    </row>
    <row r="31" spans="4:19" ht="13.15" customHeight="1">
      <c r="D31" s="110"/>
      <c r="E31" s="422"/>
      <c r="F31" s="422"/>
      <c r="G31" s="422"/>
      <c r="H31" s="422"/>
      <c r="I31" s="422"/>
      <c r="J31" s="422"/>
      <c r="K31" s="422"/>
      <c r="L31" s="122"/>
      <c r="O31" s="122"/>
      <c r="P31" s="122"/>
      <c r="Q31" s="122"/>
      <c r="R31" s="122"/>
      <c r="S31" s="111"/>
    </row>
    <row r="32" spans="4:19">
      <c r="D32" s="110"/>
      <c r="E32" s="422"/>
      <c r="F32" s="422"/>
      <c r="G32" s="422"/>
      <c r="H32" s="422"/>
      <c r="I32" s="422"/>
      <c r="J32" s="422"/>
      <c r="K32" s="422"/>
      <c r="L32" s="122"/>
      <c r="O32" s="122"/>
      <c r="P32" s="122"/>
      <c r="Q32" s="412" t="s">
        <v>29</v>
      </c>
      <c r="R32" s="412"/>
      <c r="S32" s="111"/>
    </row>
    <row r="33" spans="4:25">
      <c r="D33" s="110"/>
      <c r="E33" s="422"/>
      <c r="F33" s="422"/>
      <c r="G33" s="422"/>
      <c r="H33" s="422"/>
      <c r="I33" s="422"/>
      <c r="J33" s="422"/>
      <c r="K33" s="422"/>
      <c r="L33" s="122"/>
      <c r="M33" s="122"/>
      <c r="N33" s="122"/>
      <c r="O33" s="122"/>
      <c r="P33" s="122"/>
      <c r="Q33" s="122"/>
      <c r="R33" s="122"/>
      <c r="S33" s="111"/>
    </row>
    <row r="34" spans="4:25" ht="13.15" customHeight="1">
      <c r="D34" s="110"/>
      <c r="E34" s="422"/>
      <c r="F34" s="422"/>
      <c r="G34" s="422"/>
      <c r="H34" s="422"/>
      <c r="I34" s="422"/>
      <c r="J34" s="422"/>
      <c r="K34" s="422"/>
      <c r="L34" s="122"/>
      <c r="O34" s="122"/>
      <c r="P34" s="122"/>
      <c r="Q34" s="122"/>
      <c r="R34" s="122"/>
      <c r="S34" s="111"/>
    </row>
    <row r="35" spans="4:25" ht="8.4499999999999993" customHeight="1">
      <c r="D35" s="110"/>
      <c r="E35" s="413" t="s">
        <v>175</v>
      </c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  <c r="R35" s="415"/>
      <c r="S35" s="111"/>
    </row>
    <row r="36" spans="4:25" ht="13.15" customHeight="1">
      <c r="D36" s="110"/>
      <c r="E36" s="416"/>
      <c r="F36" s="417"/>
      <c r="G36" s="417"/>
      <c r="H36" s="417"/>
      <c r="I36" s="417"/>
      <c r="J36" s="417"/>
      <c r="K36" s="417"/>
      <c r="L36" s="417"/>
      <c r="M36" s="417"/>
      <c r="N36" s="417"/>
      <c r="O36" s="417"/>
      <c r="P36" s="417"/>
      <c r="Q36" s="417"/>
      <c r="R36" s="418"/>
      <c r="S36" s="111"/>
    </row>
    <row r="37" spans="4:25" ht="12.75" customHeight="1">
      <c r="D37" s="110"/>
      <c r="E37" s="416"/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8"/>
      <c r="S37" s="111"/>
    </row>
    <row r="38" spans="4:25" ht="12.75" customHeight="1">
      <c r="D38" s="110"/>
      <c r="E38" s="416"/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8"/>
      <c r="S38" s="111"/>
    </row>
    <row r="39" spans="4:25" ht="12.75" customHeight="1">
      <c r="D39" s="110"/>
      <c r="E39" s="416"/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417"/>
      <c r="Q39" s="417"/>
      <c r="R39" s="418"/>
      <c r="S39" s="111"/>
      <c r="U39" s="103"/>
      <c r="V39" s="103"/>
      <c r="W39" s="103"/>
      <c r="X39" s="103"/>
      <c r="Y39" s="103"/>
    </row>
    <row r="40" spans="4:25" ht="12.75" customHeight="1">
      <c r="D40" s="110"/>
      <c r="E40" s="416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8"/>
      <c r="S40" s="111"/>
      <c r="U40" s="103"/>
      <c r="V40" s="103"/>
      <c r="W40" s="103"/>
      <c r="X40" s="103"/>
      <c r="Y40" s="103"/>
    </row>
    <row r="41" spans="4:25" ht="13.15" customHeight="1">
      <c r="D41" s="110"/>
      <c r="E41" s="416"/>
      <c r="F41" s="417"/>
      <c r="G41" s="417"/>
      <c r="H41" s="417"/>
      <c r="I41" s="417"/>
      <c r="J41" s="417"/>
      <c r="K41" s="417"/>
      <c r="L41" s="417"/>
      <c r="M41" s="417"/>
      <c r="N41" s="417"/>
      <c r="O41" s="417"/>
      <c r="P41" s="417"/>
      <c r="Q41" s="417"/>
      <c r="R41" s="418"/>
      <c r="S41" s="111"/>
      <c r="U41" s="103"/>
      <c r="V41" s="103"/>
      <c r="W41" s="103"/>
      <c r="X41" s="103"/>
      <c r="Y41" s="103"/>
    </row>
    <row r="42" spans="4:25" ht="12.75" customHeight="1">
      <c r="D42" s="110"/>
      <c r="E42" s="416"/>
      <c r="F42" s="417"/>
      <c r="G42" s="417"/>
      <c r="H42" s="417"/>
      <c r="I42" s="417"/>
      <c r="J42" s="417"/>
      <c r="K42" s="417"/>
      <c r="L42" s="417"/>
      <c r="M42" s="417"/>
      <c r="N42" s="417"/>
      <c r="O42" s="417"/>
      <c r="P42" s="417"/>
      <c r="Q42" s="417"/>
      <c r="R42" s="418"/>
      <c r="S42" s="111"/>
      <c r="U42" s="103"/>
      <c r="V42" s="103"/>
      <c r="W42" s="103"/>
      <c r="X42" s="103"/>
      <c r="Y42" s="103"/>
    </row>
    <row r="43" spans="4:25" ht="12.75" customHeight="1">
      <c r="D43" s="110"/>
      <c r="E43" s="416"/>
      <c r="F43" s="417"/>
      <c r="G43" s="417"/>
      <c r="H43" s="417"/>
      <c r="I43" s="417"/>
      <c r="J43" s="417"/>
      <c r="K43" s="417"/>
      <c r="L43" s="417"/>
      <c r="M43" s="417"/>
      <c r="N43" s="417"/>
      <c r="O43" s="417"/>
      <c r="P43" s="417"/>
      <c r="Q43" s="417"/>
      <c r="R43" s="418"/>
      <c r="S43" s="111"/>
      <c r="U43" s="103"/>
      <c r="V43" s="103"/>
      <c r="W43" s="103"/>
      <c r="X43" s="103"/>
      <c r="Y43" s="103"/>
    </row>
    <row r="44" spans="4:25" ht="12.75" customHeight="1">
      <c r="D44" s="110"/>
      <c r="E44" s="416"/>
      <c r="F44" s="417"/>
      <c r="G44" s="417"/>
      <c r="H44" s="417"/>
      <c r="I44" s="417"/>
      <c r="J44" s="417"/>
      <c r="K44" s="417"/>
      <c r="L44" s="417"/>
      <c r="M44" s="417"/>
      <c r="N44" s="417"/>
      <c r="O44" s="417"/>
      <c r="P44" s="417"/>
      <c r="Q44" s="417"/>
      <c r="R44" s="418"/>
      <c r="S44" s="111"/>
      <c r="U44" s="103"/>
      <c r="V44" s="103"/>
      <c r="W44" s="103"/>
      <c r="X44" s="103"/>
      <c r="Y44" s="103"/>
    </row>
    <row r="45" spans="4:25" ht="12.75" customHeight="1">
      <c r="D45" s="110"/>
      <c r="E45" s="416"/>
      <c r="F45" s="417"/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8"/>
      <c r="S45" s="111"/>
      <c r="U45" s="103"/>
      <c r="V45" s="103"/>
      <c r="W45" s="103"/>
      <c r="X45" s="103"/>
      <c r="Y45" s="103"/>
    </row>
    <row r="46" spans="4:25" ht="12.75" customHeight="1">
      <c r="D46" s="110"/>
      <c r="E46" s="416"/>
      <c r="F46" s="417"/>
      <c r="G46" s="417"/>
      <c r="H46" s="417"/>
      <c r="I46" s="417"/>
      <c r="J46" s="417"/>
      <c r="K46" s="417"/>
      <c r="L46" s="417"/>
      <c r="M46" s="417"/>
      <c r="N46" s="417"/>
      <c r="O46" s="417"/>
      <c r="P46" s="417"/>
      <c r="Q46" s="417"/>
      <c r="R46" s="418"/>
      <c r="S46" s="111"/>
      <c r="U46" s="103"/>
      <c r="V46" s="103"/>
      <c r="W46" s="103"/>
      <c r="X46" s="103"/>
      <c r="Y46" s="103"/>
    </row>
    <row r="47" spans="4:25" ht="12.75" customHeight="1">
      <c r="D47" s="110"/>
      <c r="E47" s="416"/>
      <c r="F47" s="417"/>
      <c r="G47" s="417"/>
      <c r="H47" s="417"/>
      <c r="I47" s="417"/>
      <c r="J47" s="417"/>
      <c r="K47" s="417"/>
      <c r="L47" s="417"/>
      <c r="M47" s="417"/>
      <c r="N47" s="417"/>
      <c r="O47" s="417"/>
      <c r="P47" s="417"/>
      <c r="Q47" s="417"/>
      <c r="R47" s="418"/>
      <c r="S47" s="111"/>
    </row>
    <row r="48" spans="4:25" ht="12.75" customHeight="1">
      <c r="D48" s="110"/>
      <c r="E48" s="416"/>
      <c r="F48" s="417"/>
      <c r="G48" s="417"/>
      <c r="H48" s="417"/>
      <c r="I48" s="417"/>
      <c r="J48" s="417"/>
      <c r="K48" s="417"/>
      <c r="L48" s="417"/>
      <c r="M48" s="417"/>
      <c r="N48" s="417"/>
      <c r="O48" s="417"/>
      <c r="P48" s="417"/>
      <c r="Q48" s="417"/>
      <c r="R48" s="418"/>
      <c r="S48" s="111"/>
    </row>
    <row r="49" spans="4:19" ht="12.75" customHeight="1">
      <c r="D49" s="110"/>
      <c r="E49" s="416"/>
      <c r="F49" s="417"/>
      <c r="G49" s="417"/>
      <c r="H49" s="417"/>
      <c r="I49" s="417"/>
      <c r="J49" s="417"/>
      <c r="K49" s="417"/>
      <c r="L49" s="417"/>
      <c r="M49" s="417"/>
      <c r="N49" s="417"/>
      <c r="O49" s="417"/>
      <c r="P49" s="417"/>
      <c r="Q49" s="417"/>
      <c r="R49" s="418"/>
      <c r="S49" s="111"/>
    </row>
    <row r="50" spans="4:19" ht="12.75" customHeight="1">
      <c r="D50" s="110"/>
      <c r="E50" s="416"/>
      <c r="F50" s="417"/>
      <c r="G50" s="417"/>
      <c r="H50" s="417"/>
      <c r="I50" s="417"/>
      <c r="J50" s="417"/>
      <c r="K50" s="417"/>
      <c r="L50" s="417"/>
      <c r="M50" s="417"/>
      <c r="N50" s="417"/>
      <c r="O50" s="417"/>
      <c r="P50" s="417"/>
      <c r="Q50" s="417"/>
      <c r="R50" s="418"/>
      <c r="S50" s="111"/>
    </row>
    <row r="51" spans="4:19" ht="12.75" customHeight="1">
      <c r="D51" s="110"/>
      <c r="E51" s="416"/>
      <c r="F51" s="417"/>
      <c r="G51" s="417"/>
      <c r="H51" s="417"/>
      <c r="I51" s="417"/>
      <c r="J51" s="417"/>
      <c r="K51" s="417"/>
      <c r="L51" s="417"/>
      <c r="M51" s="417"/>
      <c r="N51" s="417"/>
      <c r="O51" s="417"/>
      <c r="P51" s="417"/>
      <c r="Q51" s="417"/>
      <c r="R51" s="418"/>
      <c r="S51" s="111"/>
    </row>
    <row r="52" spans="4:19" ht="12.75" customHeight="1">
      <c r="D52" s="110"/>
      <c r="E52" s="416"/>
      <c r="F52" s="417"/>
      <c r="G52" s="417"/>
      <c r="H52" s="417"/>
      <c r="I52" s="417"/>
      <c r="J52" s="417"/>
      <c r="K52" s="417"/>
      <c r="L52" s="417"/>
      <c r="M52" s="417"/>
      <c r="N52" s="417"/>
      <c r="O52" s="417"/>
      <c r="P52" s="417"/>
      <c r="Q52" s="417"/>
      <c r="R52" s="418"/>
      <c r="S52" s="111"/>
    </row>
    <row r="53" spans="4:19" ht="12.75" customHeight="1">
      <c r="D53" s="110"/>
      <c r="E53" s="419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1"/>
      <c r="S53" s="111"/>
    </row>
    <row r="54" spans="4:19" ht="12.75" customHeight="1">
      <c r="D54" s="110"/>
      <c r="S54" s="111"/>
    </row>
    <row r="55" spans="4:19" ht="12.75" customHeight="1">
      <c r="D55" s="110"/>
      <c r="S55" s="111"/>
    </row>
    <row r="56" spans="4:19" ht="12.75" customHeight="1">
      <c r="D56" s="110"/>
      <c r="S56" s="111"/>
    </row>
    <row r="57" spans="4:19" ht="12.75" customHeight="1">
      <c r="D57" s="110"/>
      <c r="S57" s="111"/>
    </row>
    <row r="58" spans="4:19" ht="12.75" customHeight="1">
      <c r="D58" s="110"/>
      <c r="S58" s="111"/>
    </row>
    <row r="59" spans="4:19" ht="12.75" customHeight="1">
      <c r="D59" s="110"/>
      <c r="S59" s="111"/>
    </row>
    <row r="60" spans="4:19" ht="13.5" customHeight="1" thickBot="1">
      <c r="D60" s="124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6"/>
    </row>
  </sheetData>
  <mergeCells count="19">
    <mergeCell ref="Q30:R30"/>
    <mergeCell ref="E35:R53"/>
    <mergeCell ref="E17:K34"/>
    <mergeCell ref="N18:O19"/>
    <mergeCell ref="Q18:R19"/>
    <mergeCell ref="Q21:R21"/>
    <mergeCell ref="N23:O24"/>
    <mergeCell ref="Q23:R24"/>
    <mergeCell ref="N26:O26"/>
    <mergeCell ref="Q26:R26"/>
    <mergeCell ref="Q32:R32"/>
    <mergeCell ref="N21:O21"/>
    <mergeCell ref="N16:R16"/>
    <mergeCell ref="E11:G11"/>
    <mergeCell ref="E16:M16"/>
    <mergeCell ref="Q12:R12"/>
    <mergeCell ref="N28:O28"/>
    <mergeCell ref="Q28:R28"/>
    <mergeCell ref="O12:P12"/>
  </mergeCells>
  <hyperlinks>
    <hyperlink ref="Q30:R30" location="'IJG ALBI'!A1" display="IJG ALBI" xr:uid="{00000000-0004-0000-0100-000005000000}"/>
    <hyperlink ref="Q28:R28" location="'Yield Curves'!A1" display="Yield Curves" xr:uid="{00000000-0004-0000-0100-000006000000}"/>
    <hyperlink ref="Q26:R26" location="'ALBI Total Returns'!A1" display="ALBI Total Returns " xr:uid="{00000000-0004-0000-0100-000007000000}"/>
    <hyperlink ref="Q21:R21" location="'Individual Returns'!A1" display="Individual Returns" xr:uid="{00000000-0004-0000-0100-000008000000}"/>
    <hyperlink ref="Q18:R19" location="Equity!A1" display="Equity" xr:uid="{00000000-0004-0000-0100-000009000000}"/>
    <hyperlink ref="N26:O26" location="'MM including NCD''s'!A1" display="Including NCD&quot;S" xr:uid="{00000000-0004-0000-0100-00000A000000}"/>
    <hyperlink ref="N28:O28" location="'MM excluding NCD''s'!A1" display="Excluding NCD's " xr:uid="{00000000-0004-0000-0100-00000B000000}"/>
    <hyperlink ref="N18:O19" location="Summary!A1" display="Summary " xr:uid="{00000000-0004-0000-0100-00000C000000}"/>
    <hyperlink ref="O14" r:id="rId1" xr:uid="{80843B48-7EA6-43A2-A130-AEF307443F41}"/>
    <hyperlink ref="Q32:R32" location="'Individual Bond Returns'!A1" display="Individual Returns" xr:uid="{9A57F9DB-D3CB-4CC7-8E63-AED768B260EB}"/>
    <hyperlink ref="N21:O21" location="Matrix!A1" display="Matrix" xr:uid="{295F6959-E49B-4F9E-9ED5-95F9A3D301D5}"/>
    <hyperlink ref="E14" r:id="rId2" xr:uid="{57282E1D-ED45-41CA-8EA2-407F0B7DDDD9}"/>
    <hyperlink ref="H14" r:id="rId3" xr:uid="{CB0AB22B-8460-4956-AFBD-BBC5693952E2}"/>
  </hyperlinks>
  <pageMargins left="0.7" right="0.7" top="0.75" bottom="0.75" header="0.3" footer="0.3"/>
  <pageSetup paperSize="9" scale="65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X65"/>
  <sheetViews>
    <sheetView showRowColHeaders="0" zoomScale="90" zoomScaleNormal="90" zoomScalePageLayoutView="44" workbookViewId="0">
      <selection activeCell="D5" sqref="D5"/>
    </sheetView>
  </sheetViews>
  <sheetFormatPr defaultColWidth="8.85546875" defaultRowHeight="13.5"/>
  <cols>
    <col min="1" max="1" width="8.85546875" style="1"/>
    <col min="2" max="2" width="11.5703125" style="1" customWidth="1"/>
    <col min="3" max="3" width="15.5703125" style="1" customWidth="1"/>
    <col min="4" max="5" width="9" style="1" bestFit="1" customWidth="1"/>
    <col min="6" max="6" width="9.28515625" style="1" bestFit="1" customWidth="1"/>
    <col min="7" max="8" width="12.42578125" style="1" bestFit="1" customWidth="1"/>
    <col min="9" max="11" width="9.7109375" style="1" customWidth="1"/>
    <col min="12" max="16" width="8.85546875" style="1"/>
    <col min="17" max="17" width="9" style="1" customWidth="1"/>
    <col min="18" max="18" width="8.85546875" style="1"/>
    <col min="19" max="20" width="8.140625" style="1" bestFit="1" customWidth="1"/>
    <col min="21" max="21" width="9.140625" style="1" bestFit="1" customWidth="1"/>
    <col min="22" max="16384" width="8.85546875" style="1"/>
  </cols>
  <sheetData>
    <row r="2" spans="2:19" ht="21">
      <c r="B2" s="409" t="s">
        <v>5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31" t="s">
        <v>7</v>
      </c>
      <c r="S2" s="431"/>
    </row>
    <row r="3" spans="2:19" ht="14.25" thickBot="1"/>
    <row r="4" spans="2:19" ht="15.75">
      <c r="B4" s="428" t="str">
        <f>"Namibian Returns by Asset Class [N$,%] - "&amp; TEXT(Map!$N$16, " mmmm yyyy")</f>
        <v>Namibian Returns by Asset Class [N$,%] -  January 2026</v>
      </c>
      <c r="C4" s="429"/>
      <c r="D4" s="429"/>
      <c r="E4" s="429"/>
      <c r="F4" s="429"/>
      <c r="G4" s="429"/>
      <c r="H4" s="429"/>
      <c r="I4" s="429"/>
      <c r="J4" s="429"/>
      <c r="K4" s="430"/>
      <c r="L4" s="16"/>
      <c r="M4" s="432" t="s">
        <v>6</v>
      </c>
      <c r="N4" s="432"/>
      <c r="O4" s="432"/>
      <c r="P4" s="432"/>
      <c r="Q4" s="432"/>
      <c r="R4" s="432"/>
      <c r="S4" s="432"/>
    </row>
    <row r="5" spans="2:19">
      <c r="B5" s="127"/>
      <c r="D5" s="128" t="s">
        <v>8</v>
      </c>
      <c r="E5" s="128" t="s">
        <v>9</v>
      </c>
      <c r="F5" s="128" t="s">
        <v>10</v>
      </c>
      <c r="G5" s="128" t="s">
        <v>11</v>
      </c>
      <c r="H5" s="128" t="s">
        <v>12</v>
      </c>
      <c r="I5" s="128" t="s">
        <v>13</v>
      </c>
      <c r="J5" s="128" t="s">
        <v>14</v>
      </c>
      <c r="K5" s="147" t="s">
        <v>113</v>
      </c>
      <c r="L5" s="10"/>
      <c r="M5" s="10"/>
      <c r="N5" s="10"/>
      <c r="O5" s="10"/>
      <c r="P5" s="10"/>
    </row>
    <row r="6" spans="2:19">
      <c r="B6" s="127"/>
      <c r="D6" s="3"/>
      <c r="E6" s="3"/>
      <c r="F6" s="3"/>
      <c r="G6" s="3"/>
      <c r="H6" s="3"/>
      <c r="I6" s="3"/>
      <c r="J6" s="3"/>
      <c r="K6" s="129"/>
      <c r="L6" s="3"/>
      <c r="M6" s="3"/>
      <c r="N6" s="3"/>
      <c r="O6" s="3"/>
      <c r="P6" s="3"/>
    </row>
    <row r="7" spans="2:19">
      <c r="B7" s="426" t="s">
        <v>15</v>
      </c>
      <c r="C7" s="427"/>
      <c r="D7" s="130">
        <v>5.5445409999999917</v>
      </c>
      <c r="E7" s="130">
        <v>12.517708227405766</v>
      </c>
      <c r="F7" s="130">
        <v>29.243526395262819</v>
      </c>
      <c r="G7" s="130">
        <v>33.115901911990406</v>
      </c>
      <c r="H7" s="130">
        <v>5.5445409999999917</v>
      </c>
      <c r="I7" s="130">
        <v>14.03740150901438</v>
      </c>
      <c r="J7" s="130">
        <v>18.75872264669227</v>
      </c>
      <c r="K7" s="131">
        <v>15.346747948787854</v>
      </c>
      <c r="L7" s="12"/>
      <c r="M7" s="12"/>
      <c r="N7" s="12"/>
      <c r="O7" s="12"/>
      <c r="P7" s="12"/>
    </row>
    <row r="8" spans="2:19">
      <c r="B8" s="426" t="s">
        <v>16</v>
      </c>
      <c r="C8" s="427"/>
      <c r="D8" s="130">
        <v>1.2888790000000094</v>
      </c>
      <c r="E8" s="130">
        <v>5.8363546881735617</v>
      </c>
      <c r="F8" s="130">
        <v>13.210075831291036</v>
      </c>
      <c r="G8" s="130">
        <v>25.851534289266588</v>
      </c>
      <c r="H8" s="130">
        <v>1.2888790000000094</v>
      </c>
      <c r="I8" s="130">
        <v>25.322110095778537</v>
      </c>
      <c r="J8" s="130">
        <v>21.547643095288894</v>
      </c>
      <c r="K8" s="131">
        <v>11.108492389492252</v>
      </c>
      <c r="L8" s="12"/>
      <c r="M8" s="12"/>
      <c r="N8" s="12"/>
      <c r="O8" s="12"/>
      <c r="P8" s="12"/>
    </row>
    <row r="9" spans="2:19">
      <c r="B9" s="149" t="s">
        <v>150</v>
      </c>
      <c r="C9" s="150"/>
      <c r="D9" s="130">
        <v>5.6394581497507978</v>
      </c>
      <c r="E9" s="130">
        <v>11.333981529859138</v>
      </c>
      <c r="F9" s="130">
        <v>24.365827545289754</v>
      </c>
      <c r="G9" s="130">
        <v>32.003167127513812</v>
      </c>
      <c r="H9" s="130">
        <v>5.6394581497507978</v>
      </c>
      <c r="I9" s="130">
        <v>18.635009850284124</v>
      </c>
      <c r="J9" s="130">
        <v>21.044637222396247</v>
      </c>
      <c r="K9" s="394"/>
      <c r="L9" s="12"/>
      <c r="M9" s="12"/>
      <c r="N9" s="12"/>
      <c r="O9" s="12"/>
      <c r="P9" s="12"/>
    </row>
    <row r="10" spans="2:19">
      <c r="B10" s="132"/>
      <c r="C10" s="133"/>
      <c r="D10" s="130"/>
      <c r="E10" s="130"/>
      <c r="F10" s="130"/>
      <c r="G10" s="130"/>
      <c r="H10" s="130"/>
      <c r="I10" s="130"/>
      <c r="J10" s="130"/>
      <c r="K10" s="134"/>
      <c r="L10" s="12"/>
      <c r="M10" s="12"/>
      <c r="N10" s="12"/>
      <c r="O10" s="12"/>
      <c r="P10" s="12"/>
    </row>
    <row r="11" spans="2:19">
      <c r="B11" s="426" t="s">
        <v>17</v>
      </c>
      <c r="C11" s="427"/>
      <c r="D11" s="130">
        <v>1.1210270262461686</v>
      </c>
      <c r="E11" s="130">
        <v>6.2278663771363263</v>
      </c>
      <c r="F11" s="130">
        <v>11.530203025687214</v>
      </c>
      <c r="G11" s="130">
        <v>17.405279846726728</v>
      </c>
      <c r="H11" s="130">
        <v>1.1210270262461686</v>
      </c>
      <c r="I11" s="130">
        <v>16.029246785420437</v>
      </c>
      <c r="J11" s="130">
        <v>12.515304436610286</v>
      </c>
      <c r="K11" s="131">
        <v>12.261858270322445</v>
      </c>
      <c r="L11" s="12"/>
      <c r="M11" s="12"/>
      <c r="N11" s="12"/>
      <c r="O11" s="12"/>
      <c r="P11" s="12"/>
    </row>
    <row r="12" spans="2:19">
      <c r="B12" s="433" t="s">
        <v>18</v>
      </c>
      <c r="C12" s="434"/>
      <c r="D12" s="130">
        <v>1.1210270262461686</v>
      </c>
      <c r="E12" s="130">
        <v>6.2278663771363263</v>
      </c>
      <c r="F12" s="130">
        <v>11.530203025687214</v>
      </c>
      <c r="G12" s="130">
        <v>17.405279846726728</v>
      </c>
      <c r="H12" s="130">
        <v>1.1210270262461686</v>
      </c>
      <c r="I12" s="130">
        <v>16.029246785420437</v>
      </c>
      <c r="J12" s="130">
        <v>12.515304436610286</v>
      </c>
      <c r="K12" s="131">
        <v>12.261858270322445</v>
      </c>
      <c r="L12" s="12"/>
      <c r="M12" s="12"/>
      <c r="N12" s="12"/>
      <c r="O12" s="12"/>
      <c r="P12" s="12"/>
    </row>
    <row r="13" spans="2:19">
      <c r="B13" s="135" t="s">
        <v>128</v>
      </c>
      <c r="C13" s="136"/>
      <c r="D13" s="130"/>
      <c r="E13" s="130"/>
      <c r="F13" s="130"/>
      <c r="G13" s="130"/>
      <c r="H13" s="130"/>
      <c r="I13" s="130"/>
      <c r="J13" s="130"/>
      <c r="K13" s="131"/>
      <c r="L13" s="12"/>
      <c r="M13" s="12"/>
      <c r="N13" s="12"/>
      <c r="O13" s="12"/>
      <c r="P13" s="12"/>
    </row>
    <row r="14" spans="2:19">
      <c r="B14" s="426" t="s">
        <v>148</v>
      </c>
      <c r="C14" s="427"/>
      <c r="D14" s="130">
        <v>0.82965609958360886</v>
      </c>
      <c r="E14" s="130">
        <v>1.5327134477796989</v>
      </c>
      <c r="F14" s="130">
        <v>2.832572788728549</v>
      </c>
      <c r="G14" s="130">
        <v>7.9023049963807823</v>
      </c>
      <c r="H14" s="130">
        <v>0.82965609958360886</v>
      </c>
      <c r="I14" s="130">
        <v>10.111407439741594</v>
      </c>
      <c r="J14" s="130">
        <v>11.363628740157438</v>
      </c>
      <c r="K14" s="131"/>
      <c r="L14" s="12"/>
      <c r="M14" s="12"/>
      <c r="N14" s="12"/>
      <c r="O14" s="12"/>
      <c r="P14" s="12"/>
    </row>
    <row r="15" spans="2:19">
      <c r="B15" s="137"/>
      <c r="C15" s="133"/>
      <c r="D15" s="138"/>
      <c r="E15" s="138"/>
      <c r="F15" s="138"/>
      <c r="G15" s="138"/>
      <c r="H15" s="138"/>
      <c r="I15" s="138"/>
      <c r="J15" s="138"/>
      <c r="K15" s="139"/>
      <c r="L15" s="13"/>
      <c r="M15" s="13"/>
      <c r="N15" s="13"/>
      <c r="O15" s="13"/>
      <c r="P15" s="13"/>
    </row>
    <row r="16" spans="2:19">
      <c r="B16" s="435" t="s">
        <v>21</v>
      </c>
      <c r="C16" s="436"/>
      <c r="D16" s="130">
        <v>0.59355253648378792</v>
      </c>
      <c r="E16" s="130">
        <v>1.7774893538567316</v>
      </c>
      <c r="F16" s="130">
        <v>3.6188496577183704</v>
      </c>
      <c r="G16" s="130">
        <v>7.4988730210052479</v>
      </c>
      <c r="H16" s="130">
        <v>0.59355253648378792</v>
      </c>
      <c r="I16" s="130">
        <v>8.0459501469781536</v>
      </c>
      <c r="J16" s="130">
        <v>6.8400353029182126</v>
      </c>
      <c r="K16" s="131">
        <v>7.1016313942095177</v>
      </c>
      <c r="L16" s="12"/>
      <c r="M16" s="12"/>
      <c r="N16" s="12"/>
      <c r="O16" s="12"/>
      <c r="P16" s="12"/>
    </row>
    <row r="17" spans="2:24" ht="15.75" thickBot="1">
      <c r="B17" s="140"/>
      <c r="C17" s="141"/>
      <c r="D17" s="142"/>
      <c r="E17" s="142"/>
      <c r="F17" s="142"/>
      <c r="G17" s="142"/>
      <c r="H17" s="142"/>
      <c r="I17" s="142"/>
      <c r="J17" s="142"/>
      <c r="K17" s="143"/>
      <c r="L17" s="14"/>
      <c r="M17" s="14"/>
      <c r="N17" s="14"/>
      <c r="O17" s="14"/>
      <c r="P17" s="14"/>
    </row>
    <row r="18" spans="2:24" ht="15">
      <c r="B18" s="144" t="s">
        <v>19</v>
      </c>
      <c r="G18" s="145"/>
      <c r="K18" s="144" t="s">
        <v>28</v>
      </c>
    </row>
    <row r="19" spans="2:24" ht="15.75">
      <c r="B19" s="20" t="s">
        <v>129</v>
      </c>
      <c r="L19" s="16"/>
      <c r="M19" s="16"/>
      <c r="N19" s="16"/>
      <c r="O19" s="16"/>
      <c r="P19" s="16"/>
    </row>
    <row r="20" spans="2:24">
      <c r="B20" s="20" t="s">
        <v>130</v>
      </c>
      <c r="L20" s="10"/>
      <c r="M20" s="19" t="s">
        <v>28</v>
      </c>
      <c r="N20" s="10"/>
      <c r="O20" s="10"/>
      <c r="P20" s="10"/>
    </row>
    <row r="21" spans="2:24">
      <c r="L21" s="11"/>
      <c r="N21" s="11"/>
      <c r="O21" s="11"/>
      <c r="P21" s="11"/>
    </row>
    <row r="22" spans="2:24" ht="15.75">
      <c r="L22" s="12"/>
      <c r="M22" s="432" t="s">
        <v>24</v>
      </c>
      <c r="N22" s="432"/>
      <c r="O22" s="432"/>
      <c r="P22" s="432"/>
      <c r="Q22" s="432"/>
      <c r="R22" s="432"/>
      <c r="S22" s="432"/>
    </row>
    <row r="23" spans="2:24" ht="16.5" thickBot="1">
      <c r="L23" s="12"/>
      <c r="M23" s="12"/>
      <c r="N23" s="12"/>
      <c r="O23" s="12"/>
      <c r="P23" s="12"/>
      <c r="V23" s="4"/>
      <c r="W23" s="4"/>
      <c r="X23" s="4"/>
    </row>
    <row r="24" spans="2:24" ht="15.75">
      <c r="B24" s="428" t="str">
        <f>"Namibian Returns by Asset Class [US$,%] - "&amp; TEXT(Map!$N$16, " mmmm yyyy")</f>
        <v>Namibian Returns by Asset Class [US$,%] -  January 2026</v>
      </c>
      <c r="C24" s="429"/>
      <c r="D24" s="429"/>
      <c r="E24" s="429"/>
      <c r="F24" s="429"/>
      <c r="G24" s="429"/>
      <c r="H24" s="429"/>
      <c r="I24" s="429"/>
      <c r="J24" s="429"/>
      <c r="K24" s="430"/>
      <c r="L24" s="12"/>
      <c r="M24" s="12"/>
      <c r="N24" s="12"/>
      <c r="O24" s="12"/>
      <c r="P24" s="12"/>
      <c r="V24" s="5"/>
      <c r="W24" s="5"/>
      <c r="X24" s="5"/>
    </row>
    <row r="25" spans="2:24">
      <c r="B25" s="127"/>
      <c r="D25" s="146" t="s">
        <v>8</v>
      </c>
      <c r="E25" s="146" t="s">
        <v>9</v>
      </c>
      <c r="F25" s="146" t="s">
        <v>10</v>
      </c>
      <c r="G25" s="146" t="s">
        <v>11</v>
      </c>
      <c r="H25" s="146" t="s">
        <v>12</v>
      </c>
      <c r="I25" s="146" t="s">
        <v>13</v>
      </c>
      <c r="J25" s="146" t="s">
        <v>20</v>
      </c>
      <c r="K25" s="147" t="s">
        <v>114</v>
      </c>
      <c r="L25" s="12"/>
      <c r="M25" s="12"/>
      <c r="N25" s="12"/>
      <c r="O25" s="12"/>
      <c r="P25" s="12"/>
      <c r="V25" s="2"/>
      <c r="W25" s="2"/>
      <c r="X25" s="2"/>
    </row>
    <row r="26" spans="2:24">
      <c r="B26" s="148"/>
      <c r="C26" s="133"/>
      <c r="D26" s="11"/>
      <c r="E26" s="11"/>
      <c r="F26" s="11"/>
      <c r="G26" s="11"/>
      <c r="H26" s="11"/>
      <c r="I26" s="11"/>
      <c r="J26" s="11"/>
      <c r="K26" s="134"/>
      <c r="L26" s="12"/>
      <c r="M26" s="12"/>
      <c r="N26" s="12"/>
      <c r="O26" s="12"/>
      <c r="P26" s="12"/>
      <c r="V26" s="6"/>
      <c r="W26" s="6"/>
      <c r="X26" s="6"/>
    </row>
    <row r="27" spans="2:24">
      <c r="B27" s="149" t="s">
        <v>23</v>
      </c>
      <c r="C27" s="150"/>
      <c r="D27" s="130">
        <v>2.5645789594287649</v>
      </c>
      <c r="E27" s="130">
        <v>7.3425858833584101</v>
      </c>
      <c r="F27" s="130">
        <v>12.82351411106777</v>
      </c>
      <c r="G27" s="130">
        <v>15.622193733781732</v>
      </c>
      <c r="H27" s="130">
        <v>2.5645789594287649</v>
      </c>
      <c r="I27" s="130">
        <v>2.5386052351304311</v>
      </c>
      <c r="J27" s="130">
        <v>-1.2522598587752398</v>
      </c>
      <c r="K27" s="134">
        <v>-0.15981264674873596</v>
      </c>
      <c r="L27" s="12"/>
      <c r="M27" s="12"/>
      <c r="N27" s="12"/>
      <c r="O27" s="12"/>
      <c r="P27" s="12"/>
      <c r="V27" s="6"/>
      <c r="W27" s="6"/>
      <c r="X27" s="6"/>
    </row>
    <row r="28" spans="2:24">
      <c r="B28" s="148"/>
      <c r="C28" s="133"/>
      <c r="D28" s="151"/>
      <c r="E28" s="151"/>
      <c r="F28" s="151"/>
      <c r="G28" s="151"/>
      <c r="H28" s="151"/>
      <c r="I28" s="151"/>
      <c r="J28" s="151"/>
      <c r="K28" s="134"/>
      <c r="L28" s="12"/>
      <c r="M28" s="12"/>
      <c r="N28" s="12"/>
      <c r="O28" s="12"/>
      <c r="P28" s="12"/>
      <c r="V28" s="6"/>
      <c r="W28" s="6"/>
      <c r="X28" s="6"/>
    </row>
    <row r="29" spans="2:24">
      <c r="B29" s="149" t="s">
        <v>15</v>
      </c>
      <c r="C29" s="150"/>
      <c r="D29" s="130">
        <v>8.2513140913116558</v>
      </c>
      <c r="E29" s="130">
        <v>20.77941758798967</v>
      </c>
      <c r="F29" s="130">
        <v>45.817088240200945</v>
      </c>
      <c r="G29" s="130">
        <v>53.91152599915241</v>
      </c>
      <c r="H29" s="130">
        <v>8.2513140913116558</v>
      </c>
      <c r="I29" s="130">
        <v>16.932360953728921</v>
      </c>
      <c r="J29" s="130">
        <v>17.271554834193516</v>
      </c>
      <c r="K29" s="134">
        <v>15.162409257952291</v>
      </c>
      <c r="L29" s="12"/>
      <c r="M29" s="12"/>
      <c r="N29" s="12"/>
      <c r="O29" s="12"/>
      <c r="P29" s="12"/>
      <c r="V29" s="6"/>
      <c r="W29" s="6"/>
      <c r="X29" s="6"/>
    </row>
    <row r="30" spans="2:24">
      <c r="B30" s="149" t="s">
        <v>16</v>
      </c>
      <c r="C30" s="150"/>
      <c r="D30" s="130">
        <v>3.8865122790752604</v>
      </c>
      <c r="E30" s="130">
        <v>13.607479926968535</v>
      </c>
      <c r="F30" s="130">
        <v>27.727585880667171</v>
      </c>
      <c r="G30" s="130">
        <v>45.512304792872563</v>
      </c>
      <c r="H30" s="130">
        <v>3.8865122790752604</v>
      </c>
      <c r="I30" s="130">
        <v>28.503543743445903</v>
      </c>
      <c r="J30" s="130">
        <v>20.025550751519194</v>
      </c>
      <c r="K30" s="134">
        <v>10.930926967041987</v>
      </c>
      <c r="L30" s="12"/>
      <c r="M30" s="12"/>
      <c r="N30" s="12"/>
      <c r="O30" s="12"/>
      <c r="P30" s="12"/>
      <c r="V30" s="6"/>
      <c r="W30" s="6"/>
      <c r="X30" s="6"/>
    </row>
    <row r="31" spans="2:24">
      <c r="B31" s="149" t="s">
        <v>150</v>
      </c>
      <c r="C31" s="150"/>
      <c r="D31" s="130">
        <v>8.3486654663138538</v>
      </c>
      <c r="E31" s="130">
        <v>19.50877474105144</v>
      </c>
      <c r="F31" s="130">
        <v>40.313896989906198</v>
      </c>
      <c r="G31" s="130">
        <v>52.62495763090169</v>
      </c>
      <c r="H31" s="130">
        <v>8.3486654663138538</v>
      </c>
      <c r="I31" s="130">
        <v>21.646684421040941</v>
      </c>
      <c r="J31" s="130">
        <v>19.528843819260054</v>
      </c>
      <c r="K31" s="394"/>
      <c r="L31" s="12"/>
      <c r="M31" s="12"/>
      <c r="N31" s="12"/>
      <c r="O31" s="12"/>
      <c r="P31" s="12"/>
      <c r="V31" s="6"/>
      <c r="W31" s="6"/>
      <c r="X31" s="6"/>
    </row>
    <row r="32" spans="2:24">
      <c r="B32" s="132"/>
      <c r="C32" s="133"/>
      <c r="D32" s="130"/>
      <c r="E32" s="130"/>
      <c r="F32" s="130"/>
      <c r="G32" s="130"/>
      <c r="H32" s="130"/>
      <c r="I32" s="130"/>
      <c r="J32" s="130"/>
      <c r="K32" s="134"/>
      <c r="L32" s="13"/>
      <c r="M32" s="13"/>
      <c r="N32" s="13"/>
      <c r="O32" s="13"/>
      <c r="P32" s="13"/>
      <c r="V32" s="6"/>
      <c r="W32" s="6"/>
      <c r="X32" s="6"/>
    </row>
    <row r="33" spans="1:24">
      <c r="B33" s="149" t="s">
        <v>17</v>
      </c>
      <c r="C33" s="150"/>
      <c r="D33" s="130">
        <v>3.7143556089195506</v>
      </c>
      <c r="E33" s="130">
        <v>14.027738697936766</v>
      </c>
      <c r="F33" s="130">
        <v>25.832294348788754</v>
      </c>
      <c r="G33" s="130">
        <v>35.746560118070981</v>
      </c>
      <c r="H33" s="130">
        <v>3.7143556089195506</v>
      </c>
      <c r="I33" s="130">
        <v>18.974771318597526</v>
      </c>
      <c r="J33" s="130">
        <v>11.106320444171857</v>
      </c>
      <c r="K33" s="134">
        <v>12.082449623331337</v>
      </c>
      <c r="L33" s="12"/>
      <c r="M33" s="12"/>
      <c r="N33" s="12"/>
      <c r="O33" s="12"/>
      <c r="P33" s="12"/>
      <c r="V33" s="6"/>
      <c r="W33" s="6"/>
      <c r="X33" s="6"/>
    </row>
    <row r="34" spans="1:24">
      <c r="B34" s="149" t="s">
        <v>18</v>
      </c>
      <c r="C34" s="150"/>
      <c r="D34" s="130">
        <v>3.7143556089195284</v>
      </c>
      <c r="E34" s="130">
        <v>14.027738697936742</v>
      </c>
      <c r="F34" s="130">
        <v>25.832294348788754</v>
      </c>
      <c r="G34" s="130">
        <v>35.746560118070981</v>
      </c>
      <c r="H34" s="130">
        <v>3.7143556089195284</v>
      </c>
      <c r="I34" s="130">
        <v>18.974771318597551</v>
      </c>
      <c r="J34" s="130">
        <v>11.102414855018395</v>
      </c>
      <c r="K34" s="134">
        <v>12.116065322519386</v>
      </c>
      <c r="L34" s="15"/>
      <c r="M34" s="15"/>
      <c r="N34" s="15"/>
      <c r="O34" s="15"/>
      <c r="P34" s="15"/>
      <c r="V34" s="6"/>
      <c r="W34" s="6"/>
      <c r="X34" s="6"/>
    </row>
    <row r="35" spans="1:24">
      <c r="B35" s="149" t="s">
        <v>128</v>
      </c>
      <c r="C35" s="150"/>
      <c r="D35" s="130"/>
      <c r="E35" s="130"/>
      <c r="F35" s="130"/>
      <c r="G35" s="130"/>
      <c r="H35" s="130"/>
      <c r="I35" s="130"/>
      <c r="J35" s="130"/>
      <c r="K35" s="134"/>
      <c r="V35" s="6"/>
      <c r="W35" s="6"/>
      <c r="X35" s="6"/>
    </row>
    <row r="36" spans="1:24">
      <c r="B36" s="426" t="s">
        <v>148</v>
      </c>
      <c r="C36" s="427"/>
      <c r="D36" s="130">
        <v>3.4155122447779185</v>
      </c>
      <c r="E36" s="130">
        <v>8.9878401323871149</v>
      </c>
      <c r="F36" s="130">
        <v>16.019322271065196</v>
      </c>
      <c r="G36" s="130">
        <v>24.759012126131431</v>
      </c>
      <c r="H36" s="130">
        <v>3.4155122447779185</v>
      </c>
      <c r="I36" s="130">
        <v>12.906701393482667</v>
      </c>
      <c r="J36" s="130">
        <v>9.96906672016895</v>
      </c>
      <c r="K36" s="134"/>
      <c r="V36" s="9"/>
      <c r="W36" s="9"/>
      <c r="X36" s="9"/>
    </row>
    <row r="37" spans="1:24">
      <c r="B37" s="132"/>
      <c r="C37" s="133"/>
      <c r="D37" s="138"/>
      <c r="E37" s="138"/>
      <c r="F37" s="138"/>
      <c r="G37" s="138"/>
      <c r="H37" s="138"/>
      <c r="I37" s="138"/>
      <c r="J37" s="138"/>
      <c r="K37" s="139"/>
    </row>
    <row r="38" spans="1:24">
      <c r="B38" s="149" t="s">
        <v>21</v>
      </c>
      <c r="C38" s="150"/>
      <c r="D38" s="130">
        <v>3.1733536193763623</v>
      </c>
      <c r="E38" s="130">
        <v>9.2505889195896316</v>
      </c>
      <c r="F38" s="130">
        <v>16.906427465301977</v>
      </c>
      <c r="G38" s="130">
        <v>24.292555225978706</v>
      </c>
      <c r="H38" s="130">
        <v>14.394024303746811</v>
      </c>
      <c r="I38" s="130">
        <v>10.788810293755757</v>
      </c>
      <c r="J38" s="130">
        <v>5.502120427718471</v>
      </c>
      <c r="K38" s="134">
        <v>5.9190203468306724</v>
      </c>
      <c r="M38" s="19" t="s">
        <v>28</v>
      </c>
    </row>
    <row r="39" spans="1:24" ht="14.25" thickBot="1">
      <c r="B39" s="140"/>
      <c r="C39" s="141"/>
      <c r="D39" s="153"/>
      <c r="E39" s="153"/>
      <c r="F39" s="153"/>
      <c r="G39" s="153"/>
      <c r="H39" s="153"/>
      <c r="I39" s="153"/>
      <c r="J39" s="153"/>
      <c r="K39" s="143"/>
    </row>
    <row r="40" spans="1:24" ht="15">
      <c r="B40" s="144" t="s">
        <v>19</v>
      </c>
      <c r="G40" s="145"/>
      <c r="K40" s="144" t="s">
        <v>28</v>
      </c>
    </row>
    <row r="41" spans="1:24">
      <c r="A41" s="100"/>
      <c r="B41" s="20" t="s">
        <v>129</v>
      </c>
      <c r="L41" s="100"/>
      <c r="M41" s="100"/>
      <c r="N41" s="100"/>
      <c r="O41" s="100"/>
    </row>
    <row r="42" spans="1:24" ht="15.75">
      <c r="A42" s="100"/>
      <c r="B42" s="20" t="s">
        <v>130</v>
      </c>
      <c r="G42" s="49"/>
      <c r="L42" s="100"/>
      <c r="M42" s="100"/>
      <c r="N42" s="100"/>
      <c r="O42" s="100"/>
    </row>
    <row r="43" spans="1:24">
      <c r="A43" s="100"/>
      <c r="L43" s="100"/>
      <c r="M43" s="100"/>
      <c r="N43" s="100"/>
      <c r="O43" s="100"/>
    </row>
    <row r="44" spans="1:24">
      <c r="A44" s="100"/>
      <c r="L44" s="100"/>
      <c r="M44" s="100"/>
      <c r="N44" s="100"/>
      <c r="O44" s="100"/>
    </row>
    <row r="45" spans="1:24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</row>
    <row r="46" spans="1:24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</row>
    <row r="47" spans="1:24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</row>
    <row r="48" spans="1:24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</row>
    <row r="49" spans="1:15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</row>
    <row r="50" spans="1:15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</row>
    <row r="51" spans="1:15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</row>
    <row r="52" spans="1:15">
      <c r="A52" s="100"/>
      <c r="B52" s="382"/>
      <c r="C52" s="382" t="str">
        <f>D5</f>
        <v>1 month</v>
      </c>
      <c r="D52" s="382" t="str">
        <f t="shared" ref="D52" si="0">E5</f>
        <v>3 month</v>
      </c>
      <c r="E52" s="382" t="str">
        <f>G5</f>
        <v>12 month</v>
      </c>
      <c r="F52" s="382" t="str">
        <f>H5</f>
        <v>year-to-date</v>
      </c>
      <c r="G52" s="382" t="str">
        <f>I5</f>
        <v>3 years*</v>
      </c>
      <c r="H52" s="382" t="str">
        <f>J5</f>
        <v>5  years*</v>
      </c>
      <c r="I52" s="382" t="str">
        <f>K5</f>
        <v>10  years*</v>
      </c>
      <c r="J52" s="100"/>
      <c r="K52" s="100"/>
      <c r="L52" s="100"/>
      <c r="M52" s="100"/>
      <c r="N52" s="100"/>
      <c r="O52" s="100"/>
    </row>
    <row r="53" spans="1:15">
      <c r="A53" s="100"/>
      <c r="B53" s="382" t="str">
        <f>B7</f>
        <v>NSX Overall Index</v>
      </c>
      <c r="C53" s="405">
        <f t="shared" ref="C53:D55" si="1">D7/100</f>
        <v>5.5445409999999917E-2</v>
      </c>
      <c r="D53" s="405">
        <f t="shared" si="1"/>
        <v>0.12517708227405766</v>
      </c>
      <c r="E53" s="405">
        <f t="shared" ref="E53:I55" si="2">G7/100</f>
        <v>0.33115901911990409</v>
      </c>
      <c r="F53" s="405">
        <f t="shared" si="2"/>
        <v>5.5445409999999917E-2</v>
      </c>
      <c r="G53" s="405">
        <f t="shared" si="2"/>
        <v>0.1403740150901438</v>
      </c>
      <c r="H53" s="405">
        <f t="shared" si="2"/>
        <v>0.18758722646692269</v>
      </c>
      <c r="I53" s="405">
        <f t="shared" si="2"/>
        <v>0.15346747948787853</v>
      </c>
      <c r="J53" s="100"/>
      <c r="K53" s="100"/>
      <c r="L53" s="100"/>
      <c r="M53" s="100"/>
      <c r="N53" s="100"/>
      <c r="O53" s="100"/>
    </row>
    <row r="54" spans="1:15">
      <c r="A54" s="100"/>
      <c r="B54" s="382" t="str">
        <f>B8</f>
        <v>NSX Local Index</v>
      </c>
      <c r="C54" s="405">
        <f t="shared" si="1"/>
        <v>1.2888790000000094E-2</v>
      </c>
      <c r="D54" s="405">
        <f t="shared" si="1"/>
        <v>5.8363546881735617E-2</v>
      </c>
      <c r="E54" s="405">
        <f t="shared" si="2"/>
        <v>0.25851534289266587</v>
      </c>
      <c r="F54" s="405">
        <f t="shared" si="2"/>
        <v>1.2888790000000094E-2</v>
      </c>
      <c r="G54" s="405">
        <f t="shared" si="2"/>
        <v>0.25322110095778538</v>
      </c>
      <c r="H54" s="405">
        <f t="shared" si="2"/>
        <v>0.21547643095288893</v>
      </c>
      <c r="I54" s="405">
        <f t="shared" si="2"/>
        <v>0.11108492389492251</v>
      </c>
      <c r="J54" s="100"/>
      <c r="K54" s="100"/>
      <c r="L54" s="100"/>
      <c r="M54" s="100"/>
      <c r="N54" s="100"/>
      <c r="O54" s="100"/>
    </row>
    <row r="55" spans="1:15">
      <c r="A55" s="100"/>
      <c r="B55" s="382" t="s">
        <v>136</v>
      </c>
      <c r="C55" s="405">
        <f>D9/100</f>
        <v>5.6394581497507978E-2</v>
      </c>
      <c r="D55" s="405">
        <f t="shared" si="1"/>
        <v>0.11333981529859137</v>
      </c>
      <c r="E55" s="405">
        <f t="shared" si="2"/>
        <v>0.3200316712751381</v>
      </c>
      <c r="F55" s="405">
        <f t="shared" si="2"/>
        <v>5.6394581497507978E-2</v>
      </c>
      <c r="G55" s="405">
        <f t="shared" si="2"/>
        <v>0.18635009850284123</v>
      </c>
      <c r="H55" s="405">
        <f t="shared" si="2"/>
        <v>0.21044637222396248</v>
      </c>
      <c r="I55" s="405">
        <f t="shared" si="2"/>
        <v>0</v>
      </c>
      <c r="J55" s="100"/>
      <c r="K55" s="100"/>
      <c r="L55" s="100"/>
      <c r="M55" s="100"/>
      <c r="N55" s="100"/>
      <c r="O55" s="100"/>
    </row>
    <row r="56" spans="1:15">
      <c r="A56" s="100"/>
      <c r="B56" s="382" t="str">
        <f>B11</f>
        <v>IJG ALBI</v>
      </c>
      <c r="C56" s="405">
        <f>D11/100</f>
        <v>1.1210270262461686E-2</v>
      </c>
      <c r="D56" s="405">
        <f>E11/100</f>
        <v>6.2278663771363263E-2</v>
      </c>
      <c r="E56" s="405">
        <f>G11/100</f>
        <v>0.17405279846726729</v>
      </c>
      <c r="F56" s="405">
        <f>H11/100</f>
        <v>1.1210270262461686E-2</v>
      </c>
      <c r="G56" s="405">
        <f>I11/100</f>
        <v>0.16029246785420437</v>
      </c>
      <c r="H56" s="405">
        <f>J11/100</f>
        <v>0.12515304436610286</v>
      </c>
      <c r="I56" s="405">
        <f>K11/100</f>
        <v>0.12261858270322445</v>
      </c>
      <c r="J56" s="100"/>
      <c r="K56" s="100"/>
      <c r="L56" s="100"/>
      <c r="M56" s="100"/>
      <c r="N56" s="100"/>
      <c r="O56" s="100"/>
    </row>
    <row r="57" spans="1:15">
      <c r="A57" s="100"/>
      <c r="B57" s="382" t="str">
        <f>B14</f>
        <v>IJG ILBI</v>
      </c>
      <c r="C57" s="405">
        <f>D14/100</f>
        <v>8.2965609958360886E-3</v>
      </c>
      <c r="D57" s="405">
        <f>E14/100</f>
        <v>1.5327134477796989E-2</v>
      </c>
      <c r="E57" s="405">
        <f>G14/100</f>
        <v>7.9023049963807823E-2</v>
      </c>
      <c r="F57" s="405">
        <f>H14/100</f>
        <v>8.2965609958360886E-3</v>
      </c>
      <c r="G57" s="405">
        <f>I14/100</f>
        <v>0.10111407439741595</v>
      </c>
      <c r="H57" s="405">
        <f>J14/100</f>
        <v>0.11363628740157437</v>
      </c>
      <c r="I57" s="405">
        <f>K14/100</f>
        <v>0</v>
      </c>
      <c r="J57" s="100"/>
      <c r="K57" s="100"/>
      <c r="L57" s="100"/>
      <c r="M57" s="100"/>
      <c r="N57" s="100"/>
      <c r="O57" s="100"/>
    </row>
    <row r="58" spans="1:15">
      <c r="A58" s="100"/>
      <c r="B58" s="382" t="str">
        <f>B16</f>
        <v xml:space="preserve">IJG Money Market Index </v>
      </c>
      <c r="C58" s="405">
        <f>D16/100</f>
        <v>5.9355253648378792E-3</v>
      </c>
      <c r="D58" s="405">
        <f>E16/100</f>
        <v>1.7774893538567316E-2</v>
      </c>
      <c r="E58" s="405">
        <f>G16/100</f>
        <v>7.4988730210052479E-2</v>
      </c>
      <c r="F58" s="405">
        <f>H16/100</f>
        <v>5.9355253648378792E-3</v>
      </c>
      <c r="G58" s="405">
        <f>I16/100</f>
        <v>8.0459501469781536E-2</v>
      </c>
      <c r="H58" s="405">
        <f>J16/100</f>
        <v>6.8400353029182126E-2</v>
      </c>
      <c r="I58" s="405">
        <f>K16/100</f>
        <v>7.1016313942095177E-2</v>
      </c>
      <c r="J58" s="100"/>
      <c r="K58" s="100"/>
      <c r="L58" s="100"/>
      <c r="M58" s="100"/>
      <c r="N58" s="100"/>
      <c r="O58" s="100"/>
    </row>
    <row r="59" spans="1:15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</row>
    <row r="60" spans="1:15">
      <c r="B60" s="100"/>
      <c r="C60" s="100"/>
      <c r="D60" s="100"/>
      <c r="E60" s="100"/>
      <c r="F60" s="100"/>
      <c r="G60" s="100"/>
      <c r="H60" s="100"/>
      <c r="I60" s="100"/>
      <c r="J60" s="100"/>
      <c r="K60" s="100"/>
    </row>
    <row r="61" spans="1:15">
      <c r="B61" s="100"/>
      <c r="C61" s="100"/>
      <c r="D61" s="100"/>
      <c r="E61" s="100"/>
      <c r="F61" s="100"/>
      <c r="G61" s="100"/>
      <c r="H61" s="100"/>
      <c r="I61" s="100"/>
      <c r="J61" s="100"/>
      <c r="K61" s="100"/>
    </row>
    <row r="62" spans="1:15">
      <c r="B62" s="100"/>
      <c r="C62" s="100"/>
      <c r="D62" s="100"/>
      <c r="E62" s="100"/>
      <c r="F62" s="100"/>
      <c r="G62" s="100"/>
      <c r="H62" s="100"/>
      <c r="I62" s="100"/>
      <c r="J62" s="100"/>
      <c r="K62" s="100"/>
    </row>
    <row r="63" spans="1:15">
      <c r="B63" s="100"/>
      <c r="C63" s="100"/>
      <c r="D63" s="100"/>
      <c r="E63" s="100"/>
      <c r="F63" s="100"/>
      <c r="G63" s="100"/>
      <c r="H63" s="100"/>
      <c r="I63" s="100"/>
      <c r="J63" s="100"/>
      <c r="K63" s="100"/>
    </row>
    <row r="64" spans="1:15">
      <c r="B64" s="100"/>
      <c r="C64" s="100"/>
      <c r="D64" s="100"/>
      <c r="E64" s="100"/>
      <c r="F64" s="100"/>
      <c r="G64" s="100"/>
      <c r="H64" s="100"/>
      <c r="I64" s="100"/>
    </row>
    <row r="65" spans="2:9">
      <c r="B65" s="100"/>
      <c r="C65" s="100"/>
      <c r="D65" s="100"/>
      <c r="E65" s="100"/>
      <c r="F65" s="100"/>
      <c r="G65" s="100"/>
      <c r="H65" s="100"/>
      <c r="I65" s="100"/>
    </row>
  </sheetData>
  <mergeCells count="13">
    <mergeCell ref="B36:C36"/>
    <mergeCell ref="B24:K24"/>
    <mergeCell ref="B4:K4"/>
    <mergeCell ref="B2:Q2"/>
    <mergeCell ref="R2:S2"/>
    <mergeCell ref="M4:S4"/>
    <mergeCell ref="M22:S22"/>
    <mergeCell ref="B7:C7"/>
    <mergeCell ref="B8:C8"/>
    <mergeCell ref="B11:C11"/>
    <mergeCell ref="B12:C12"/>
    <mergeCell ref="B16:C16"/>
    <mergeCell ref="B14:C14"/>
  </mergeCells>
  <hyperlinks>
    <hyperlink ref="R2:S2" location="Map!A1" display="Back" xr:uid="{00000000-0004-0000-0200-000000000000}"/>
  </hyperlinks>
  <pageMargins left="0.7" right="0.7" top="0.75" bottom="0.75" header="0.3" footer="0.3"/>
  <pageSetup paperSize="9" scale="7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7B36-117E-4FFC-BE7E-42DFF3D59513}">
  <sheetPr codeName="Sheet12"/>
  <dimension ref="B2:M14"/>
  <sheetViews>
    <sheetView zoomScale="90" zoomScaleNormal="90" workbookViewId="0">
      <selection activeCell="C2" sqref="C2:K2"/>
    </sheetView>
  </sheetViews>
  <sheetFormatPr defaultRowHeight="15"/>
  <cols>
    <col min="1" max="3" width="9.140625" style="7"/>
    <col min="4" max="11" width="11.7109375" style="7" customWidth="1"/>
    <col min="12" max="16384" width="9.140625" style="7"/>
  </cols>
  <sheetData>
    <row r="2" spans="2:13" ht="21">
      <c r="C2" s="409" t="str">
        <f>"Asset Class Matrix [N$,%] - "&amp; TEXT(Map!$N$16, " mmmm yyyy")</f>
        <v>Asset Class Matrix [N$,%] -  January 2026</v>
      </c>
      <c r="D2" s="409"/>
      <c r="E2" s="409"/>
      <c r="F2" s="409"/>
      <c r="G2" s="409"/>
      <c r="H2" s="409"/>
      <c r="I2" s="409"/>
      <c r="J2" s="409"/>
      <c r="K2" s="409"/>
      <c r="L2" s="104" t="s">
        <v>7</v>
      </c>
      <c r="M2" s="104"/>
    </row>
    <row r="4" spans="2:13">
      <c r="D4" s="387" t="s">
        <v>138</v>
      </c>
      <c r="E4" s="387" t="s">
        <v>139</v>
      </c>
      <c r="F4" s="387" t="s">
        <v>140</v>
      </c>
      <c r="G4" s="387" t="s">
        <v>141</v>
      </c>
      <c r="H4" s="387" t="s">
        <v>142</v>
      </c>
      <c r="I4" s="387" t="s">
        <v>143</v>
      </c>
      <c r="J4" s="387" t="s">
        <v>144</v>
      </c>
      <c r="K4" s="387" t="s">
        <v>145</v>
      </c>
    </row>
    <row r="5" spans="2:13" ht="70.150000000000006" customHeight="1">
      <c r="B5" s="396" t="s">
        <v>153</v>
      </c>
      <c r="D5" s="391" t="s">
        <v>176</v>
      </c>
      <c r="E5" s="388" t="s">
        <v>183</v>
      </c>
      <c r="F5" s="388" t="s">
        <v>190</v>
      </c>
      <c r="G5" s="391" t="s">
        <v>176</v>
      </c>
      <c r="H5" s="388" t="s">
        <v>198</v>
      </c>
      <c r="I5" s="389" t="s">
        <v>204</v>
      </c>
      <c r="J5" s="389" t="s">
        <v>210</v>
      </c>
      <c r="K5" s="388" t="s">
        <v>217</v>
      </c>
    </row>
    <row r="6" spans="2:13" ht="70.150000000000006" customHeight="1">
      <c r="B6" s="397"/>
      <c r="D6" s="388" t="s">
        <v>177</v>
      </c>
      <c r="E6" s="391" t="s">
        <v>184</v>
      </c>
      <c r="F6" s="391" t="s">
        <v>191</v>
      </c>
      <c r="G6" s="388" t="s">
        <v>177</v>
      </c>
      <c r="H6" s="391" t="s">
        <v>199</v>
      </c>
      <c r="I6" s="391" t="s">
        <v>205</v>
      </c>
      <c r="J6" s="391" t="s">
        <v>211</v>
      </c>
      <c r="K6" s="390" t="s">
        <v>218</v>
      </c>
    </row>
    <row r="7" spans="2:13" ht="70.150000000000006" customHeight="1">
      <c r="B7" s="398"/>
      <c r="D7" s="389" t="s">
        <v>178</v>
      </c>
      <c r="E7" s="390" t="s">
        <v>185</v>
      </c>
      <c r="F7" s="389" t="s">
        <v>192</v>
      </c>
      <c r="G7" s="392" t="s">
        <v>197</v>
      </c>
      <c r="H7" s="389" t="s">
        <v>200</v>
      </c>
      <c r="I7" s="390" t="s">
        <v>206</v>
      </c>
      <c r="J7" s="388" t="s">
        <v>212</v>
      </c>
      <c r="K7" s="389" t="s">
        <v>219</v>
      </c>
    </row>
    <row r="8" spans="2:13" ht="70.150000000000006" customHeight="1">
      <c r="B8" s="398"/>
      <c r="D8" s="390" t="s">
        <v>179</v>
      </c>
      <c r="E8" s="389" t="s">
        <v>186</v>
      </c>
      <c r="F8" s="390" t="s">
        <v>193</v>
      </c>
      <c r="G8" s="389" t="s">
        <v>178</v>
      </c>
      <c r="H8" s="390" t="s">
        <v>201</v>
      </c>
      <c r="I8" s="388" t="s">
        <v>207</v>
      </c>
      <c r="J8" s="390" t="s">
        <v>213</v>
      </c>
      <c r="K8" s="393" t="s">
        <v>174</v>
      </c>
    </row>
    <row r="9" spans="2:13" ht="70.150000000000006" customHeight="1">
      <c r="D9" s="395" t="s">
        <v>180</v>
      </c>
      <c r="E9" s="393" t="s">
        <v>187</v>
      </c>
      <c r="F9" s="393" t="s">
        <v>194</v>
      </c>
      <c r="G9" s="390" t="s">
        <v>179</v>
      </c>
      <c r="H9" s="395" t="s">
        <v>202</v>
      </c>
      <c r="I9" s="395" t="s">
        <v>208</v>
      </c>
      <c r="J9" s="395" t="s">
        <v>214</v>
      </c>
      <c r="K9" s="392" t="s">
        <v>220</v>
      </c>
    </row>
    <row r="10" spans="2:13" ht="70.150000000000006" customHeight="1">
      <c r="D10" s="393" t="s">
        <v>181</v>
      </c>
      <c r="E10" s="395" t="s">
        <v>188</v>
      </c>
      <c r="F10" s="395" t="s">
        <v>195</v>
      </c>
      <c r="G10" s="395" t="s">
        <v>180</v>
      </c>
      <c r="H10" s="393" t="s">
        <v>203</v>
      </c>
      <c r="I10" s="393" t="s">
        <v>173</v>
      </c>
      <c r="J10" s="393" t="s">
        <v>215</v>
      </c>
      <c r="K10" s="404"/>
    </row>
    <row r="11" spans="2:13" ht="70.150000000000006" customHeight="1">
      <c r="B11" s="399" t="s">
        <v>154</v>
      </c>
      <c r="D11" s="392" t="s">
        <v>182</v>
      </c>
      <c r="E11" s="392" t="s">
        <v>189</v>
      </c>
      <c r="F11" s="392" t="s">
        <v>196</v>
      </c>
      <c r="G11" s="393" t="s">
        <v>181</v>
      </c>
      <c r="H11" s="392" t="s">
        <v>197</v>
      </c>
      <c r="I11" s="392" t="s">
        <v>209</v>
      </c>
      <c r="J11" s="392" t="s">
        <v>216</v>
      </c>
      <c r="K11" s="404"/>
    </row>
    <row r="12" spans="2:13">
      <c r="D12" s="144" t="s">
        <v>19</v>
      </c>
      <c r="K12" s="20"/>
    </row>
    <row r="13" spans="2:13">
      <c r="D13" s="144" t="s">
        <v>151</v>
      </c>
    </row>
    <row r="14" spans="2:13">
      <c r="D14" s="20" t="s">
        <v>28</v>
      </c>
    </row>
  </sheetData>
  <mergeCells count="1">
    <mergeCell ref="C2:K2"/>
  </mergeCells>
  <hyperlinks>
    <hyperlink ref="L2:M2" location="Map!A1" display="Back" xr:uid="{F1A6C9F0-5E9E-4B28-B9C5-EDDD13669212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X40"/>
  <sheetViews>
    <sheetView showRowColHeaders="0" zoomScaleNormal="100" workbookViewId="0">
      <selection activeCell="B2" sqref="B2:Q2"/>
    </sheetView>
  </sheetViews>
  <sheetFormatPr defaultColWidth="8.85546875" defaultRowHeight="13.5"/>
  <cols>
    <col min="1" max="1" width="8.85546875" style="1"/>
    <col min="2" max="2" width="23.85546875" style="1" bestFit="1" customWidth="1"/>
    <col min="3" max="3" width="9.42578125" style="1" customWidth="1"/>
    <col min="4" max="4" width="9.28515625" style="1" bestFit="1" customWidth="1"/>
    <col min="5" max="6" width="9.7109375" style="1" bestFit="1" customWidth="1"/>
    <col min="7" max="7" width="10.7109375" style="1" bestFit="1" customWidth="1"/>
    <col min="8" max="8" width="15.140625" style="1" bestFit="1" customWidth="1"/>
    <col min="9" max="10" width="9.85546875" style="1" bestFit="1" customWidth="1"/>
    <col min="11" max="11" width="9.85546875" style="1" customWidth="1"/>
    <col min="12" max="16" width="8.85546875" style="1"/>
    <col min="17" max="17" width="9" style="1" customWidth="1"/>
    <col min="18" max="18" width="8.85546875" style="1"/>
    <col min="19" max="20" width="8.140625" style="1" bestFit="1" customWidth="1"/>
    <col min="21" max="21" width="9.140625" style="1" bestFit="1" customWidth="1"/>
    <col min="22" max="16384" width="8.85546875" style="1"/>
  </cols>
  <sheetData>
    <row r="2" spans="2:19" ht="21">
      <c r="B2" s="409" t="s">
        <v>2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31" t="s">
        <v>7</v>
      </c>
      <c r="S2" s="431"/>
    </row>
    <row r="3" spans="2:19" ht="14.25" thickBot="1"/>
    <row r="4" spans="2:19" ht="16.5" thickBot="1">
      <c r="B4" s="438" t="str">
        <f>"Index Total Returns [N$, %] - "&amp; TEXT(Map!$N$16, " mmmm yyyy")</f>
        <v>Index Total Returns [N$, %] -  January 2026</v>
      </c>
      <c r="C4" s="439"/>
      <c r="D4" s="439"/>
      <c r="E4" s="439"/>
      <c r="F4" s="439"/>
      <c r="G4" s="439"/>
      <c r="H4" s="439"/>
      <c r="I4" s="439"/>
      <c r="J4" s="439"/>
      <c r="K4" s="440"/>
      <c r="L4" s="16"/>
      <c r="M4" s="437" t="str">
        <f>"Index Total Returns [N$] – "&amp; TEXT(Map!$N$16, " mmmm yyyy")</f>
        <v>Index Total Returns [N$] –  January 2026</v>
      </c>
      <c r="N4" s="437"/>
      <c r="O4" s="437"/>
      <c r="P4" s="437"/>
      <c r="Q4" s="437"/>
      <c r="R4" s="437"/>
      <c r="S4" s="437"/>
    </row>
    <row r="5" spans="2:19">
      <c r="B5" s="154"/>
      <c r="C5" s="155" t="s">
        <v>25</v>
      </c>
      <c r="D5" s="155" t="s">
        <v>8</v>
      </c>
      <c r="E5" s="155" t="s">
        <v>9</v>
      </c>
      <c r="F5" s="155" t="s">
        <v>10</v>
      </c>
      <c r="G5" s="155" t="s">
        <v>11</v>
      </c>
      <c r="H5" s="155" t="s">
        <v>12</v>
      </c>
      <c r="I5" s="155" t="s">
        <v>13</v>
      </c>
      <c r="J5" s="155" t="s">
        <v>20</v>
      </c>
      <c r="K5" s="156" t="s">
        <v>114</v>
      </c>
      <c r="L5" s="10"/>
      <c r="M5" s="10"/>
      <c r="N5" s="10"/>
      <c r="O5" s="10"/>
      <c r="P5" s="10"/>
    </row>
    <row r="6" spans="2:19">
      <c r="B6" s="157" t="str">
        <f>Summary!B7</f>
        <v>NSX Overall Index</v>
      </c>
      <c r="C6" s="128" t="s">
        <v>27</v>
      </c>
      <c r="D6" s="158">
        <f>Summary!D7</f>
        <v>5.5445409999999917</v>
      </c>
      <c r="E6" s="158">
        <f>Summary!E7</f>
        <v>12.517708227405766</v>
      </c>
      <c r="F6" s="158">
        <f>Summary!F7</f>
        <v>29.243526395262819</v>
      </c>
      <c r="G6" s="158">
        <f>Summary!G7</f>
        <v>33.115901911990406</v>
      </c>
      <c r="H6" s="158">
        <f>Summary!H7</f>
        <v>5.5445409999999917</v>
      </c>
      <c r="I6" s="158">
        <f>Summary!I7</f>
        <v>14.03740150901438</v>
      </c>
      <c r="J6" s="158">
        <f>Summary!J7</f>
        <v>18.75872264669227</v>
      </c>
      <c r="K6" s="159">
        <f>Summary!K7</f>
        <v>15.346747948787854</v>
      </c>
      <c r="L6" s="3"/>
      <c r="M6" s="3"/>
      <c r="N6" s="3"/>
      <c r="O6" s="3"/>
      <c r="P6" s="3"/>
    </row>
    <row r="7" spans="2:19">
      <c r="B7" s="157" t="str">
        <f>Summary!B8</f>
        <v>NSX Local Index</v>
      </c>
      <c r="C7" s="128" t="s">
        <v>26</v>
      </c>
      <c r="D7" s="158">
        <f>Summary!D8</f>
        <v>1.2888790000000094</v>
      </c>
      <c r="E7" s="158">
        <f>Summary!E8</f>
        <v>5.8363546881735617</v>
      </c>
      <c r="F7" s="158">
        <f>Summary!F8</f>
        <v>13.210075831291036</v>
      </c>
      <c r="G7" s="158">
        <f>Summary!G8</f>
        <v>25.851534289266588</v>
      </c>
      <c r="H7" s="158">
        <f>Summary!H8</f>
        <v>1.2888790000000094</v>
      </c>
      <c r="I7" s="158">
        <f>Summary!I8</f>
        <v>25.322110095778537</v>
      </c>
      <c r="J7" s="158">
        <f>Summary!J8</f>
        <v>21.547643095288894</v>
      </c>
      <c r="K7" s="159">
        <f>Summary!K8</f>
        <v>11.108492389492252</v>
      </c>
      <c r="L7" s="12"/>
      <c r="M7" s="12"/>
      <c r="N7" s="12"/>
      <c r="O7" s="12"/>
      <c r="P7" s="12"/>
    </row>
    <row r="8" spans="2:19">
      <c r="B8" s="157" t="str">
        <f>Summary!B9</f>
        <v>NSX Capped Overall Index</v>
      </c>
      <c r="C8" s="128" t="s">
        <v>149</v>
      </c>
      <c r="D8" s="158">
        <f>Summary!D9</f>
        <v>5.6394581497507978</v>
      </c>
      <c r="E8" s="158">
        <f>Summary!E9</f>
        <v>11.333981529859138</v>
      </c>
      <c r="F8" s="158">
        <f>Summary!F9</f>
        <v>24.365827545289754</v>
      </c>
      <c r="G8" s="158">
        <f>Summary!G9</f>
        <v>32.003167127513812</v>
      </c>
      <c r="H8" s="158">
        <f>Summary!H9</f>
        <v>5.6394581497507978</v>
      </c>
      <c r="I8" s="158">
        <f>Summary!I9</f>
        <v>18.635009850284124</v>
      </c>
      <c r="J8" s="158">
        <f>Summary!J9</f>
        <v>21.044637222396247</v>
      </c>
      <c r="K8" s="159"/>
      <c r="L8" s="12"/>
      <c r="M8" s="12"/>
      <c r="N8" s="12"/>
      <c r="O8" s="12"/>
      <c r="P8" s="12"/>
    </row>
    <row r="9" spans="2:19" ht="14.25" thickBot="1">
      <c r="B9" s="441"/>
      <c r="C9" s="442"/>
      <c r="D9" s="160"/>
      <c r="E9" s="160"/>
      <c r="F9" s="160"/>
      <c r="G9" s="160"/>
      <c r="H9" s="160"/>
      <c r="I9" s="160"/>
      <c r="J9" s="160"/>
      <c r="K9" s="161"/>
      <c r="L9" s="12"/>
      <c r="M9" s="12"/>
      <c r="N9" s="12"/>
      <c r="O9" s="12"/>
      <c r="P9" s="12"/>
    </row>
    <row r="10" spans="2:19" ht="13.5" customHeight="1">
      <c r="B10" s="18" t="s">
        <v>19</v>
      </c>
      <c r="C10" s="18"/>
      <c r="D10" s="162"/>
      <c r="E10" s="162"/>
      <c r="F10" s="162"/>
      <c r="G10" s="162"/>
      <c r="H10" s="162"/>
      <c r="I10" s="162"/>
      <c r="J10" s="162"/>
      <c r="K10" s="105" t="s">
        <v>28</v>
      </c>
      <c r="L10" s="12"/>
      <c r="M10" s="12"/>
      <c r="N10" s="12"/>
      <c r="O10" s="12"/>
      <c r="P10" s="12"/>
    </row>
    <row r="11" spans="2:19">
      <c r="B11" s="447"/>
      <c r="C11" s="448"/>
      <c r="D11" s="6"/>
      <c r="E11" s="6"/>
      <c r="F11" s="6"/>
      <c r="G11" s="6"/>
      <c r="H11" s="6"/>
      <c r="I11" s="6"/>
      <c r="J11" s="6"/>
      <c r="K11" s="6"/>
      <c r="L11" s="12"/>
      <c r="M11" s="12"/>
      <c r="N11" s="12"/>
      <c r="O11" s="12"/>
      <c r="P11" s="12"/>
    </row>
    <row r="12" spans="2:19">
      <c r="B12" s="445"/>
      <c r="C12" s="445"/>
      <c r="D12" s="6"/>
      <c r="E12" s="6"/>
      <c r="F12" s="6"/>
      <c r="G12" s="6"/>
      <c r="H12" s="6"/>
      <c r="I12" s="6"/>
      <c r="J12" s="6"/>
      <c r="K12" s="6"/>
      <c r="L12" s="12"/>
      <c r="M12" s="12"/>
      <c r="N12" s="12"/>
      <c r="O12" s="12"/>
      <c r="P12" s="12"/>
    </row>
    <row r="13" spans="2:19">
      <c r="B13" s="445"/>
      <c r="C13" s="445"/>
      <c r="D13" s="6"/>
      <c r="E13" s="6"/>
      <c r="F13" s="6"/>
      <c r="G13" s="6"/>
      <c r="H13" s="6"/>
      <c r="I13" s="6"/>
      <c r="J13" s="6"/>
      <c r="K13" s="6"/>
      <c r="L13" s="12"/>
      <c r="M13" s="12"/>
      <c r="N13" s="12"/>
      <c r="O13" s="12"/>
      <c r="P13" s="12"/>
    </row>
    <row r="14" spans="2:19">
      <c r="B14" s="17"/>
      <c r="D14" s="6"/>
      <c r="E14" s="6"/>
      <c r="F14" s="6"/>
      <c r="G14" s="6"/>
      <c r="H14" s="6"/>
      <c r="I14" s="6"/>
      <c r="J14" s="6"/>
      <c r="K14" s="6"/>
      <c r="L14" s="12"/>
      <c r="M14" s="12"/>
      <c r="N14" s="12"/>
      <c r="O14" s="12"/>
      <c r="P14" s="12"/>
    </row>
    <row r="15" spans="2:19">
      <c r="B15" s="8"/>
      <c r="D15" s="9"/>
      <c r="E15" s="9"/>
      <c r="F15" s="9"/>
      <c r="G15" s="9"/>
      <c r="H15" s="9"/>
      <c r="I15" s="9"/>
      <c r="J15" s="9"/>
      <c r="K15" s="9"/>
      <c r="L15" s="13"/>
      <c r="M15" s="13"/>
      <c r="N15" s="13"/>
      <c r="O15" s="13"/>
      <c r="P15" s="13"/>
    </row>
    <row r="16" spans="2:19">
      <c r="B16" s="446"/>
      <c r="C16" s="446"/>
      <c r="D16" s="6"/>
      <c r="E16" s="6"/>
      <c r="F16" s="6"/>
      <c r="G16" s="6"/>
      <c r="H16" s="6"/>
      <c r="I16" s="6"/>
      <c r="J16" s="6"/>
      <c r="K16" s="6"/>
      <c r="L16" s="12"/>
      <c r="M16" s="12"/>
      <c r="N16" s="12"/>
      <c r="O16" s="12"/>
      <c r="P16" s="12"/>
    </row>
    <row r="17" spans="2:24" ht="15">
      <c r="B17" s="18"/>
      <c r="D17" s="7"/>
      <c r="E17" s="7"/>
      <c r="F17" s="7"/>
      <c r="G17" s="7"/>
      <c r="H17" s="7"/>
      <c r="I17" s="7"/>
      <c r="J17" s="7"/>
      <c r="K17" s="7"/>
      <c r="L17" s="14"/>
      <c r="M17" s="14"/>
      <c r="N17" s="14"/>
      <c r="O17" s="14"/>
      <c r="P17" s="14"/>
    </row>
    <row r="19" spans="2:24" ht="15.75">
      <c r="L19" s="16"/>
      <c r="M19" s="16"/>
      <c r="N19" s="16"/>
      <c r="O19" s="16"/>
      <c r="P19" s="16"/>
    </row>
    <row r="20" spans="2:24">
      <c r="L20" s="10"/>
      <c r="M20" s="19" t="s">
        <v>28</v>
      </c>
      <c r="N20" s="10"/>
      <c r="O20" s="10"/>
      <c r="P20" s="10"/>
    </row>
    <row r="21" spans="2:24" ht="14.25" thickBot="1">
      <c r="L21" s="11"/>
      <c r="N21" s="11"/>
      <c r="O21" s="11"/>
      <c r="P21" s="11"/>
    </row>
    <row r="22" spans="2:24" ht="15.75" customHeight="1">
      <c r="B22" s="438" t="str">
        <f>"Index Total Returns [US$, %] -"&amp; TEXT(Map!$N$16, " mmmm yyyy")</f>
        <v>Index Total Returns [US$, %] - January 2026</v>
      </c>
      <c r="C22" s="439"/>
      <c r="D22" s="439"/>
      <c r="E22" s="439"/>
      <c r="F22" s="439"/>
      <c r="G22" s="439"/>
      <c r="H22" s="439"/>
      <c r="I22" s="439"/>
      <c r="J22" s="439"/>
      <c r="K22" s="440"/>
      <c r="L22" s="12"/>
      <c r="M22" s="437" t="str">
        <f>"Index Total Returns [US$] -"&amp; TEXT(Map!$N$16, " mmmm yyyy")</f>
        <v>Index Total Returns [US$] - January 2026</v>
      </c>
      <c r="N22" s="437"/>
      <c r="O22" s="437"/>
      <c r="P22" s="437"/>
      <c r="Q22" s="437"/>
      <c r="R22" s="437"/>
      <c r="S22" s="437"/>
    </row>
    <row r="23" spans="2:24" ht="15.75">
      <c r="B23" s="163"/>
      <c r="C23" s="164" t="s">
        <v>25</v>
      </c>
      <c r="D23" s="164" t="s">
        <v>8</v>
      </c>
      <c r="E23" s="164" t="s">
        <v>9</v>
      </c>
      <c r="F23" s="164" t="s">
        <v>10</v>
      </c>
      <c r="G23" s="164" t="s">
        <v>11</v>
      </c>
      <c r="H23" s="164" t="s">
        <v>12</v>
      </c>
      <c r="I23" s="164" t="s">
        <v>13</v>
      </c>
      <c r="J23" s="164" t="s">
        <v>20</v>
      </c>
      <c r="K23" s="165" t="s">
        <v>114</v>
      </c>
      <c r="L23" s="12"/>
      <c r="M23" s="12"/>
      <c r="N23" s="12"/>
      <c r="O23" s="12"/>
      <c r="P23" s="12"/>
      <c r="V23" s="4"/>
      <c r="W23" s="4"/>
      <c r="X23" s="4"/>
    </row>
    <row r="24" spans="2:24" ht="13.5" customHeight="1">
      <c r="B24" s="443" t="s">
        <v>22</v>
      </c>
      <c r="C24" s="444"/>
      <c r="D24" s="158">
        <f>Summary!D27</f>
        <v>2.5645789594287649</v>
      </c>
      <c r="E24" s="158">
        <f>Summary!E27</f>
        <v>7.3425858833584101</v>
      </c>
      <c r="F24" s="158">
        <f>Summary!F27</f>
        <v>12.82351411106777</v>
      </c>
      <c r="G24" s="158">
        <f>Summary!G27</f>
        <v>15.622193733781732</v>
      </c>
      <c r="H24" s="158">
        <f>Summary!H27</f>
        <v>2.5645789594287649</v>
      </c>
      <c r="I24" s="158">
        <f>Summary!I27</f>
        <v>2.5386052351304311</v>
      </c>
      <c r="J24" s="158">
        <f>Summary!J27</f>
        <v>-1.2522598587752398</v>
      </c>
      <c r="K24" s="159">
        <f>Summary!K27</f>
        <v>-0.15981264674873596</v>
      </c>
      <c r="L24" s="12"/>
      <c r="M24" s="12"/>
      <c r="N24" s="12"/>
      <c r="O24" s="12"/>
      <c r="P24" s="12"/>
      <c r="V24" s="5"/>
      <c r="W24" s="5"/>
      <c r="X24" s="5"/>
    </row>
    <row r="25" spans="2:24">
      <c r="B25" s="166"/>
      <c r="C25" s="167"/>
      <c r="D25" s="158"/>
      <c r="E25" s="158"/>
      <c r="F25" s="158"/>
      <c r="G25" s="158"/>
      <c r="H25" s="158"/>
      <c r="I25" s="158"/>
      <c r="J25" s="158"/>
      <c r="K25" s="159"/>
      <c r="L25" s="12"/>
      <c r="M25" s="12"/>
      <c r="N25" s="12"/>
      <c r="O25" s="12"/>
      <c r="P25" s="12"/>
      <c r="V25" s="2"/>
      <c r="W25" s="2"/>
      <c r="X25" s="2"/>
    </row>
    <row r="26" spans="2:24">
      <c r="B26" s="157" t="s">
        <v>15</v>
      </c>
      <c r="C26" s="128" t="s">
        <v>27</v>
      </c>
      <c r="D26" s="158">
        <f>Summary!D29</f>
        <v>8.2513140913116558</v>
      </c>
      <c r="E26" s="158">
        <f>Summary!E29</f>
        <v>20.77941758798967</v>
      </c>
      <c r="F26" s="158">
        <f>Summary!F29</f>
        <v>45.817088240200945</v>
      </c>
      <c r="G26" s="158">
        <f>Summary!G29</f>
        <v>53.91152599915241</v>
      </c>
      <c r="H26" s="158">
        <f>Summary!H29</f>
        <v>8.2513140913116558</v>
      </c>
      <c r="I26" s="158">
        <f>Summary!I29</f>
        <v>16.932360953728921</v>
      </c>
      <c r="J26" s="158">
        <f>Summary!J29</f>
        <v>17.271554834193516</v>
      </c>
      <c r="K26" s="159">
        <f>Summary!K29</f>
        <v>15.162409257952291</v>
      </c>
      <c r="L26" s="12"/>
      <c r="M26" s="12"/>
      <c r="N26" s="12"/>
      <c r="O26" s="12"/>
      <c r="P26" s="12"/>
      <c r="V26" s="6"/>
      <c r="W26" s="6"/>
      <c r="X26" s="6"/>
    </row>
    <row r="27" spans="2:24">
      <c r="B27" s="157" t="s">
        <v>16</v>
      </c>
      <c r="C27" s="128" t="s">
        <v>26</v>
      </c>
      <c r="D27" s="158">
        <f>Summary!D30</f>
        <v>3.8865122790752604</v>
      </c>
      <c r="E27" s="158">
        <f>Summary!E30</f>
        <v>13.607479926968535</v>
      </c>
      <c r="F27" s="158">
        <f>Summary!F30</f>
        <v>27.727585880667171</v>
      </c>
      <c r="G27" s="158">
        <f>Summary!G30</f>
        <v>45.512304792872563</v>
      </c>
      <c r="H27" s="158">
        <f>Summary!H30</f>
        <v>3.8865122790752604</v>
      </c>
      <c r="I27" s="158">
        <f>Summary!I30</f>
        <v>28.503543743445903</v>
      </c>
      <c r="J27" s="158">
        <f>Summary!J30</f>
        <v>20.025550751519194</v>
      </c>
      <c r="K27" s="159">
        <f>Summary!K30</f>
        <v>10.930926967041987</v>
      </c>
      <c r="L27" s="12"/>
      <c r="M27" s="12"/>
      <c r="N27" s="12"/>
      <c r="O27" s="12"/>
      <c r="P27" s="12"/>
      <c r="V27" s="6"/>
      <c r="W27" s="6"/>
      <c r="X27" s="6"/>
    </row>
    <row r="28" spans="2:24">
      <c r="B28" s="157" t="s">
        <v>150</v>
      </c>
      <c r="C28" s="128" t="s">
        <v>149</v>
      </c>
      <c r="D28" s="158">
        <f>Summary!D31</f>
        <v>8.3486654663138538</v>
      </c>
      <c r="E28" s="158">
        <f>Summary!E31</f>
        <v>19.50877474105144</v>
      </c>
      <c r="F28" s="158">
        <f>Summary!F31</f>
        <v>40.313896989906198</v>
      </c>
      <c r="G28" s="158">
        <f>Summary!G31</f>
        <v>52.62495763090169</v>
      </c>
      <c r="H28" s="158">
        <f>Summary!H31</f>
        <v>8.3486654663138538</v>
      </c>
      <c r="I28" s="158">
        <f>Summary!I31</f>
        <v>21.646684421040941</v>
      </c>
      <c r="J28" s="158">
        <f>Summary!J31</f>
        <v>19.528843819260054</v>
      </c>
      <c r="K28" s="159"/>
      <c r="L28" s="12"/>
      <c r="M28" s="12"/>
      <c r="N28" s="12"/>
      <c r="O28" s="12"/>
      <c r="P28" s="12"/>
      <c r="V28" s="6"/>
      <c r="W28" s="6"/>
      <c r="X28" s="6"/>
    </row>
    <row r="29" spans="2:24" ht="14.25" thickBot="1">
      <c r="B29" s="140"/>
      <c r="C29" s="169"/>
      <c r="D29" s="169"/>
      <c r="E29" s="169"/>
      <c r="F29" s="169"/>
      <c r="G29" s="169"/>
      <c r="H29" s="169"/>
      <c r="I29" s="169"/>
      <c r="J29" s="169"/>
      <c r="K29" s="170"/>
      <c r="L29" s="12"/>
      <c r="M29" s="12"/>
      <c r="N29" s="12"/>
      <c r="O29" s="12"/>
      <c r="P29" s="12"/>
      <c r="V29" s="6"/>
      <c r="W29" s="6"/>
      <c r="X29" s="6"/>
    </row>
    <row r="30" spans="2:24" ht="13.5" customHeight="1">
      <c r="B30" s="18" t="s">
        <v>19</v>
      </c>
      <c r="C30" s="18"/>
      <c r="D30" s="162"/>
      <c r="E30" s="162"/>
      <c r="F30" s="162"/>
      <c r="G30" s="162"/>
      <c r="H30" s="162"/>
      <c r="I30" s="162"/>
      <c r="J30" s="162"/>
      <c r="K30" s="105" t="s">
        <v>28</v>
      </c>
      <c r="L30" s="12"/>
      <c r="M30" s="12"/>
      <c r="N30" s="12"/>
      <c r="O30" s="12"/>
      <c r="P30" s="12"/>
      <c r="V30" s="6"/>
      <c r="W30" s="6"/>
      <c r="X30" s="6"/>
    </row>
    <row r="31" spans="2:24">
      <c r="B31" s="19"/>
      <c r="C31" s="20"/>
      <c r="D31" s="6"/>
      <c r="E31" s="6"/>
      <c r="F31" s="6"/>
      <c r="G31" s="6"/>
      <c r="H31" s="6"/>
      <c r="I31" s="6"/>
      <c r="J31" s="6"/>
      <c r="K31" s="6"/>
      <c r="L31" s="12"/>
      <c r="M31" s="12"/>
      <c r="N31" s="12"/>
      <c r="O31" s="12"/>
      <c r="P31" s="12"/>
      <c r="V31" s="98"/>
      <c r="W31" s="6"/>
      <c r="X31" s="6"/>
    </row>
    <row r="32" spans="2:24">
      <c r="B32" s="17"/>
      <c r="C32" s="17"/>
      <c r="D32" s="6"/>
      <c r="E32" s="6"/>
      <c r="F32" s="6"/>
      <c r="G32" s="6"/>
      <c r="H32" s="6"/>
      <c r="I32" s="6"/>
      <c r="J32" s="6"/>
      <c r="K32" s="6"/>
      <c r="L32" s="13"/>
      <c r="M32" s="13"/>
      <c r="N32" s="13"/>
      <c r="O32" s="13"/>
      <c r="P32" s="13"/>
      <c r="V32" s="6"/>
      <c r="W32" s="6"/>
      <c r="X32" s="6"/>
    </row>
    <row r="33" spans="12:24">
      <c r="L33" s="12"/>
      <c r="M33" s="12"/>
      <c r="N33" s="12"/>
      <c r="O33" s="12"/>
      <c r="P33" s="12"/>
      <c r="V33" s="6"/>
      <c r="W33" s="6"/>
      <c r="X33" s="6"/>
    </row>
    <row r="34" spans="12:24">
      <c r="L34" s="15"/>
      <c r="M34" s="15"/>
      <c r="N34" s="15"/>
      <c r="O34" s="15"/>
      <c r="P34" s="15"/>
      <c r="V34" s="6"/>
      <c r="W34" s="6"/>
      <c r="X34" s="6"/>
    </row>
    <row r="35" spans="12:24">
      <c r="V35" s="6"/>
      <c r="W35" s="6"/>
      <c r="X35" s="6"/>
    </row>
    <row r="36" spans="12:24">
      <c r="V36" s="9"/>
      <c r="W36" s="9"/>
      <c r="X36" s="9"/>
    </row>
    <row r="40" spans="12:24">
      <c r="M40" s="19" t="s">
        <v>28</v>
      </c>
    </row>
  </sheetData>
  <mergeCells count="12">
    <mergeCell ref="B24:C24"/>
    <mergeCell ref="B12:C12"/>
    <mergeCell ref="B13:C13"/>
    <mergeCell ref="B16:C16"/>
    <mergeCell ref="B11:C11"/>
    <mergeCell ref="M22:S22"/>
    <mergeCell ref="B2:Q2"/>
    <mergeCell ref="R2:S2"/>
    <mergeCell ref="M4:S4"/>
    <mergeCell ref="B4:K4"/>
    <mergeCell ref="B22:K22"/>
    <mergeCell ref="B9:C9"/>
  </mergeCells>
  <hyperlinks>
    <hyperlink ref="R2:S2" location="Map!A1" display="Back" xr:uid="{00000000-0004-0000-0300-000000000000}"/>
  </hyperlinks>
  <pageMargins left="0.7" right="0.7" top="0.75" bottom="0.75" header="0.3" footer="0.3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B2:K68"/>
  <sheetViews>
    <sheetView zoomScale="85" zoomScaleNormal="85" workbookViewId="0">
      <selection activeCell="B2" sqref="B2:G2"/>
    </sheetView>
  </sheetViews>
  <sheetFormatPr defaultColWidth="8.85546875" defaultRowHeight="13.5"/>
  <cols>
    <col min="1" max="1" width="8.85546875" style="1"/>
    <col min="2" max="2" width="49.5703125" style="1" bestFit="1" customWidth="1"/>
    <col min="3" max="3" width="12.28515625" style="1" bestFit="1" customWidth="1"/>
    <col min="4" max="4" width="16.7109375" style="1" bestFit="1" customWidth="1"/>
    <col min="5" max="5" width="9.28515625" style="1" bestFit="1" customWidth="1"/>
    <col min="6" max="7" width="9.7109375" style="1" bestFit="1" customWidth="1"/>
    <col min="8" max="8" width="10.7109375" style="1" customWidth="1"/>
    <col min="9" max="9" width="15.140625" style="1" bestFit="1" customWidth="1"/>
    <col min="10" max="16384" width="8.85546875" style="1"/>
  </cols>
  <sheetData>
    <row r="2" spans="2:11" ht="21">
      <c r="B2" s="409" t="str">
        <f>"Individual Equity Total Returns [N$,%]" &amp; TEXT(Map!$N$16, " mmmm yyyy")</f>
        <v>Individual Equity Total Returns [N$,%] January 2026</v>
      </c>
      <c r="C2" s="409"/>
      <c r="D2" s="409"/>
      <c r="E2" s="409"/>
      <c r="F2" s="409"/>
      <c r="G2" s="409"/>
      <c r="H2" s="449" t="s">
        <v>7</v>
      </c>
      <c r="I2" s="449"/>
    </row>
    <row r="3" spans="2:11" ht="22.9" customHeight="1" thickBot="1">
      <c r="B3" s="23"/>
      <c r="C3" s="23"/>
      <c r="D3" s="23"/>
      <c r="E3" s="23"/>
      <c r="F3" s="23"/>
      <c r="G3" s="23"/>
      <c r="H3" s="23"/>
      <c r="I3" s="23"/>
      <c r="J3" s="24"/>
      <c r="K3" s="24"/>
    </row>
    <row r="4" spans="2:11" ht="27">
      <c r="B4" s="362"/>
      <c r="C4" s="363" t="s">
        <v>77</v>
      </c>
      <c r="D4" s="363" t="s">
        <v>101</v>
      </c>
      <c r="E4" s="364" t="s">
        <v>8</v>
      </c>
      <c r="F4" s="364" t="s">
        <v>9</v>
      </c>
      <c r="G4" s="364" t="s">
        <v>10</v>
      </c>
      <c r="H4" s="364" t="s">
        <v>11</v>
      </c>
      <c r="I4" s="364" t="s">
        <v>12</v>
      </c>
    </row>
    <row r="5" spans="2:11">
      <c r="B5" s="367" t="s">
        <v>221</v>
      </c>
      <c r="C5" s="368"/>
      <c r="D5" s="369"/>
      <c r="E5" s="370">
        <v>2.5203165713591975</v>
      </c>
      <c r="F5" s="370">
        <v>13.834577302354921</v>
      </c>
      <c r="G5" s="370">
        <v>22.809914719604567</v>
      </c>
      <c r="H5" s="370">
        <v>34.045923558054255</v>
      </c>
      <c r="I5" s="370">
        <v>2.5203165713591975</v>
      </c>
      <c r="J5" s="83"/>
    </row>
    <row r="6" spans="2:11">
      <c r="B6" s="85" t="s">
        <v>222</v>
      </c>
      <c r="C6" s="368"/>
      <c r="D6" s="369"/>
      <c r="E6" s="21">
        <v>2.0360614457836816</v>
      </c>
      <c r="F6" s="21">
        <v>14.371054040340089</v>
      </c>
      <c r="G6" s="21">
        <v>25.238880625977973</v>
      </c>
      <c r="H6" s="21">
        <v>33.617069857534226</v>
      </c>
      <c r="I6" s="21">
        <v>2.0360614457836816</v>
      </c>
      <c r="J6" s="83"/>
    </row>
    <row r="7" spans="2:11">
      <c r="B7" s="56" t="s">
        <v>223</v>
      </c>
      <c r="C7" s="368">
        <v>2616</v>
      </c>
      <c r="D7" s="371">
        <v>1.8818157097485644E-3</v>
      </c>
      <c r="E7" s="22">
        <v>0.4222649</v>
      </c>
      <c r="F7" s="22">
        <v>13.49241</v>
      </c>
      <c r="G7" s="22">
        <v>25.85209</v>
      </c>
      <c r="H7" s="22">
        <v>33.256399999999999</v>
      </c>
      <c r="I7" s="22">
        <v>0.4222649</v>
      </c>
      <c r="J7" s="83"/>
    </row>
    <row r="8" spans="2:11">
      <c r="B8" s="56" t="s">
        <v>224</v>
      </c>
      <c r="C8" s="368">
        <v>9254</v>
      </c>
      <c r="D8" s="371">
        <v>0.23884335599003942</v>
      </c>
      <c r="E8" s="22">
        <v>1.9724520000000003</v>
      </c>
      <c r="F8" s="22">
        <v>12.537999999999998</v>
      </c>
      <c r="G8" s="22">
        <v>23.242080000000001</v>
      </c>
      <c r="H8" s="22">
        <v>29.185289999999998</v>
      </c>
      <c r="I8" s="22">
        <v>1.9724520000000003</v>
      </c>
      <c r="J8" s="83"/>
    </row>
    <row r="9" spans="2:11">
      <c r="B9" s="56" t="s">
        <v>225</v>
      </c>
      <c r="C9" s="368">
        <v>5452</v>
      </c>
      <c r="D9" s="371">
        <v>1.7765258948719727E-3</v>
      </c>
      <c r="E9" s="22">
        <v>3.6697250000000001E-2</v>
      </c>
      <c r="F9" s="22">
        <v>3.6697250000000001E-2</v>
      </c>
      <c r="G9" s="22">
        <v>11.536849999999999</v>
      </c>
      <c r="H9" s="22">
        <v>27.35538</v>
      </c>
      <c r="I9" s="22">
        <v>3.6697250000000001E-2</v>
      </c>
      <c r="J9" s="83"/>
    </row>
    <row r="10" spans="2:11">
      <c r="B10" s="56" t="s">
        <v>226</v>
      </c>
      <c r="C10" s="368">
        <v>527</v>
      </c>
      <c r="D10" s="371">
        <v>2.9412544650749017E-4</v>
      </c>
      <c r="E10" s="22">
        <v>-0.37807180000000001</v>
      </c>
      <c r="F10" s="22">
        <v>4.2141010000000003</v>
      </c>
      <c r="G10" s="22">
        <v>-13.31282</v>
      </c>
      <c r="H10" s="22">
        <v>20.228090000000002</v>
      </c>
      <c r="I10" s="22">
        <v>-0.37807180000000001</v>
      </c>
      <c r="J10" s="83"/>
    </row>
    <row r="11" spans="2:11">
      <c r="B11" s="56" t="s">
        <v>227</v>
      </c>
      <c r="C11" s="368">
        <v>26533.999999999996</v>
      </c>
      <c r="D11" s="371">
        <v>5.9910206520055659E-2</v>
      </c>
      <c r="E11" s="22">
        <v>-0.34552690000000003</v>
      </c>
      <c r="F11" s="22">
        <v>12.356030000000001</v>
      </c>
      <c r="G11" s="22">
        <v>11.908670000000001</v>
      </c>
      <c r="H11" s="22">
        <v>6.3893990000000001</v>
      </c>
      <c r="I11" s="22">
        <v>-0.34552690000000003</v>
      </c>
      <c r="J11" s="83"/>
    </row>
    <row r="12" spans="2:11">
      <c r="B12" s="56" t="s">
        <v>228</v>
      </c>
      <c r="C12" s="368">
        <v>1230</v>
      </c>
      <c r="D12" s="371">
        <v>4.8908980823241671E-4</v>
      </c>
      <c r="E12" s="22">
        <v>1.317957</v>
      </c>
      <c r="F12" s="22">
        <v>6.1259709999999998</v>
      </c>
      <c r="G12" s="22">
        <v>17.886279999999999</v>
      </c>
      <c r="H12" s="22">
        <v>51.959820000000001</v>
      </c>
      <c r="I12" s="22">
        <v>1.317957</v>
      </c>
      <c r="J12" s="83"/>
    </row>
    <row r="13" spans="2:11">
      <c r="B13" s="56" t="s">
        <v>229</v>
      </c>
      <c r="C13" s="368">
        <v>29873</v>
      </c>
      <c r="D13" s="371">
        <v>0.19885282646054472</v>
      </c>
      <c r="E13" s="22">
        <v>2.8684569999999998</v>
      </c>
      <c r="F13" s="22">
        <v>17.351510000000001</v>
      </c>
      <c r="G13" s="22">
        <v>31.845079999999999</v>
      </c>
      <c r="H13" s="22">
        <v>47.177280000000003</v>
      </c>
      <c r="I13" s="22">
        <v>2.8684569999999998</v>
      </c>
      <c r="J13" s="83"/>
    </row>
    <row r="14" spans="2:11">
      <c r="B14" s="85" t="s">
        <v>230</v>
      </c>
      <c r="C14" s="368"/>
      <c r="D14" s="371"/>
      <c r="E14" s="21">
        <v>0.66674460000000002</v>
      </c>
      <c r="F14" s="21">
        <v>4.0402329999999997</v>
      </c>
      <c r="G14" s="21">
        <v>-1.091666</v>
      </c>
      <c r="H14" s="21">
        <v>22.309940000000001</v>
      </c>
      <c r="I14" s="21">
        <v>0.66674460000000002</v>
      </c>
      <c r="J14" s="83"/>
    </row>
    <row r="15" spans="2:11">
      <c r="B15" s="56" t="s">
        <v>231</v>
      </c>
      <c r="C15" s="368">
        <v>43030</v>
      </c>
      <c r="D15" s="371">
        <v>8.7900253457949256E-3</v>
      </c>
      <c r="E15" s="22">
        <v>0.66674460000000002</v>
      </c>
      <c r="F15" s="22">
        <v>4.0402329999999997</v>
      </c>
      <c r="G15" s="22">
        <v>-1.091666</v>
      </c>
      <c r="H15" s="22">
        <v>22.309940000000001</v>
      </c>
      <c r="I15" s="22">
        <v>0.66674460000000002</v>
      </c>
      <c r="J15" s="83"/>
    </row>
    <row r="16" spans="2:11">
      <c r="B16" s="85" t="s">
        <v>232</v>
      </c>
      <c r="C16" s="368"/>
      <c r="D16" s="371"/>
      <c r="E16" s="21">
        <v>4.2525589201416443</v>
      </c>
      <c r="F16" s="21">
        <v>14.221917795697113</v>
      </c>
      <c r="G16" s="21">
        <v>18.683123012343952</v>
      </c>
      <c r="H16" s="21">
        <v>34.818820135123836</v>
      </c>
      <c r="I16" s="21">
        <v>4.2525589201416443</v>
      </c>
      <c r="J16" s="83"/>
    </row>
    <row r="17" spans="2:10">
      <c r="B17" s="56" t="s">
        <v>233</v>
      </c>
      <c r="C17" s="368">
        <v>3767</v>
      </c>
      <c r="D17" s="371">
        <v>2.3261775176078383E-2</v>
      </c>
      <c r="E17" s="22">
        <v>-1.490586</v>
      </c>
      <c r="F17" s="22">
        <v>12.784429999999999</v>
      </c>
      <c r="G17" s="22">
        <v>9.2517399999999999</v>
      </c>
      <c r="H17" s="22">
        <v>30.753209999999996</v>
      </c>
      <c r="I17" s="22">
        <v>-1.490586</v>
      </c>
      <c r="J17" s="83"/>
    </row>
    <row r="18" spans="2:10">
      <c r="B18" s="56" t="s">
        <v>234</v>
      </c>
      <c r="C18" s="368">
        <v>1560</v>
      </c>
      <c r="D18" s="371">
        <v>3.2120071559148602E-2</v>
      </c>
      <c r="E18" s="22">
        <v>4.6979870000000004</v>
      </c>
      <c r="F18" s="22">
        <v>15.129149999999999</v>
      </c>
      <c r="G18" s="22">
        <v>25.72315</v>
      </c>
      <c r="H18" s="22">
        <v>37.11448</v>
      </c>
      <c r="I18" s="22">
        <v>4.6979870000000004</v>
      </c>
      <c r="J18" s="83"/>
    </row>
    <row r="19" spans="2:10">
      <c r="B19" s="56" t="s">
        <v>235</v>
      </c>
      <c r="C19" s="368">
        <v>10395</v>
      </c>
      <c r="D19" s="371">
        <v>9.2389315237650912E-2</v>
      </c>
      <c r="E19" s="22">
        <v>5.5437099999999999</v>
      </c>
      <c r="F19" s="22">
        <v>14.268439999999998</v>
      </c>
      <c r="G19" s="22">
        <v>18.610220000000002</v>
      </c>
      <c r="H19" s="22">
        <v>35.044350000000001</v>
      </c>
      <c r="I19" s="22">
        <v>5.5437099999999999</v>
      </c>
      <c r="J19" s="83"/>
    </row>
    <row r="20" spans="2:10">
      <c r="B20" s="85" t="s">
        <v>236</v>
      </c>
      <c r="C20" s="368"/>
      <c r="D20" s="371"/>
      <c r="E20" s="21">
        <v>0</v>
      </c>
      <c r="F20" s="21">
        <v>8.219125</v>
      </c>
      <c r="G20" s="21">
        <v>8.219125</v>
      </c>
      <c r="H20" s="21">
        <v>8.219125</v>
      </c>
      <c r="I20" s="21">
        <v>0</v>
      </c>
      <c r="J20" s="83"/>
    </row>
    <row r="21" spans="2:10">
      <c r="B21" s="56" t="s">
        <v>237</v>
      </c>
      <c r="C21" s="368">
        <v>73</v>
      </c>
      <c r="D21" s="371">
        <v>3.8482892429279993E-5</v>
      </c>
      <c r="E21" s="22">
        <v>0</v>
      </c>
      <c r="F21" s="22">
        <v>8.219125</v>
      </c>
      <c r="G21" s="22">
        <v>8.219125</v>
      </c>
      <c r="H21" s="22">
        <v>8.219125</v>
      </c>
      <c r="I21" s="22">
        <v>0</v>
      </c>
      <c r="J21" s="83"/>
    </row>
    <row r="22" spans="2:10">
      <c r="B22" s="85" t="s">
        <v>238</v>
      </c>
      <c r="C22" s="368"/>
      <c r="D22" s="371"/>
      <c r="E22" s="21">
        <v>-0.73127557500494744</v>
      </c>
      <c r="F22" s="21">
        <v>11.903851992662339</v>
      </c>
      <c r="G22" s="21">
        <v>23.109970707203946</v>
      </c>
      <c r="H22" s="21">
        <v>50.144504430383542</v>
      </c>
      <c r="I22" s="21">
        <v>-0.73127557500494744</v>
      </c>
      <c r="J22" s="83"/>
    </row>
    <row r="23" spans="2:10">
      <c r="B23" s="56" t="s">
        <v>239</v>
      </c>
      <c r="C23" s="368">
        <v>1345</v>
      </c>
      <c r="D23" s="371">
        <v>7.8018229564415784E-4</v>
      </c>
      <c r="E23" s="22">
        <v>0.7490637</v>
      </c>
      <c r="F23" s="22">
        <v>1.893939</v>
      </c>
      <c r="G23" s="22">
        <v>4.1729010000000004</v>
      </c>
      <c r="H23" s="22">
        <v>11.15917</v>
      </c>
      <c r="I23" s="22">
        <v>0.7490637</v>
      </c>
      <c r="J23" s="83"/>
    </row>
    <row r="24" spans="2:10">
      <c r="B24" s="56" t="s">
        <v>240</v>
      </c>
      <c r="C24" s="368">
        <v>2480</v>
      </c>
      <c r="D24" s="371">
        <v>1.680529875642774E-2</v>
      </c>
      <c r="E24" s="22">
        <v>-0.8</v>
      </c>
      <c r="F24" s="22">
        <v>12.36856</v>
      </c>
      <c r="G24" s="22">
        <v>23.98912</v>
      </c>
      <c r="H24" s="22">
        <v>51.954389999999997</v>
      </c>
      <c r="I24" s="22">
        <v>-0.8</v>
      </c>
      <c r="J24" s="83"/>
    </row>
    <row r="25" spans="2:10">
      <c r="B25" s="85" t="s">
        <v>241</v>
      </c>
      <c r="C25" s="368"/>
      <c r="D25" s="371"/>
      <c r="E25" s="21">
        <v>4.3772437565319597</v>
      </c>
      <c r="F25" s="21">
        <v>7.6613504899268516</v>
      </c>
      <c r="G25" s="21">
        <v>10.538768633410328</v>
      </c>
      <c r="H25" s="21">
        <v>32.71504742099831</v>
      </c>
      <c r="I25" s="21">
        <v>4.3772437565319597</v>
      </c>
      <c r="J25" s="83"/>
    </row>
    <row r="26" spans="2:10">
      <c r="B26" s="56" t="s">
        <v>242</v>
      </c>
      <c r="C26" s="368">
        <v>13144.999999999998</v>
      </c>
      <c r="D26" s="371">
        <v>1.6243832453561445E-2</v>
      </c>
      <c r="E26" s="22">
        <v>7.587165999999999</v>
      </c>
      <c r="F26" s="22">
        <v>4.222264</v>
      </c>
      <c r="G26" s="22">
        <v>4.9745470000000003</v>
      </c>
      <c r="H26" s="22">
        <v>18.564060000000001</v>
      </c>
      <c r="I26" s="22">
        <v>7.587165999999999</v>
      </c>
      <c r="J26" s="83"/>
    </row>
    <row r="27" spans="2:10">
      <c r="B27" s="56" t="s">
        <v>243</v>
      </c>
      <c r="C27" s="368">
        <v>2744</v>
      </c>
      <c r="D27" s="371">
        <v>1.3463856426074249E-2</v>
      </c>
      <c r="E27" s="22">
        <v>0.69724770000000003</v>
      </c>
      <c r="F27" s="22">
        <v>12.22275</v>
      </c>
      <c r="G27" s="22">
        <v>17.814769999999999</v>
      </c>
      <c r="H27" s="22">
        <v>51.163429999999998</v>
      </c>
      <c r="I27" s="22">
        <v>0.69724770000000003</v>
      </c>
      <c r="J27" s="83"/>
    </row>
    <row r="28" spans="2:10">
      <c r="B28" s="56" t="s">
        <v>244</v>
      </c>
      <c r="C28" s="368">
        <v>12801</v>
      </c>
      <c r="D28" s="371">
        <v>3.0206440620884765E-4</v>
      </c>
      <c r="E28" s="22">
        <v>0</v>
      </c>
      <c r="F28" s="22">
        <v>0</v>
      </c>
      <c r="G28" s="22">
        <v>0</v>
      </c>
      <c r="H28" s="22">
        <v>2.2107649999999999</v>
      </c>
      <c r="I28" s="22">
        <v>0</v>
      </c>
      <c r="J28" s="83"/>
    </row>
    <row r="29" spans="2:10">
      <c r="B29" s="56" t="s">
        <v>245</v>
      </c>
      <c r="C29" s="368">
        <v>1458</v>
      </c>
      <c r="D29" s="371">
        <v>1.3791828042070779E-4</v>
      </c>
      <c r="E29" s="22">
        <v>-3.5714290000000002</v>
      </c>
      <c r="F29" s="22">
        <v>-7.4285710000000007</v>
      </c>
      <c r="G29" s="22">
        <v>-11.52913</v>
      </c>
      <c r="H29" s="22">
        <v>-14.285709999999998</v>
      </c>
      <c r="I29" s="22">
        <v>-3.5714290000000002</v>
      </c>
      <c r="J29" s="83"/>
    </row>
    <row r="30" spans="2:10">
      <c r="B30" s="56" t="s">
        <v>246</v>
      </c>
      <c r="C30" s="368">
        <v>30</v>
      </c>
      <c r="D30" s="371">
        <v>4.021337481388253E-5</v>
      </c>
      <c r="E30" s="22">
        <v>0</v>
      </c>
      <c r="F30" s="22">
        <v>-21.052630000000001</v>
      </c>
      <c r="G30" s="22">
        <v>-23.076920000000001</v>
      </c>
      <c r="H30" s="22">
        <v>-37.5</v>
      </c>
      <c r="I30" s="22">
        <v>0</v>
      </c>
      <c r="J30" s="83"/>
    </row>
    <row r="31" spans="2:10">
      <c r="B31" s="85" t="s">
        <v>247</v>
      </c>
      <c r="C31" s="368"/>
      <c r="D31" s="371"/>
      <c r="E31" s="22"/>
      <c r="F31" s="22"/>
      <c r="G31" s="22"/>
      <c r="H31" s="22"/>
      <c r="I31" s="22"/>
      <c r="J31" s="83"/>
    </row>
    <row r="32" spans="2:10">
      <c r="B32" s="56" t="s">
        <v>248</v>
      </c>
      <c r="C32" s="368">
        <v>1233</v>
      </c>
      <c r="D32" s="371">
        <v>5.8374611748196654E-4</v>
      </c>
      <c r="E32" s="22">
        <v>-0.56451609999999997</v>
      </c>
      <c r="F32" s="22">
        <v>-1.36</v>
      </c>
      <c r="G32" s="22">
        <v>-1.9872810000000001</v>
      </c>
      <c r="H32" s="22">
        <v>-2.1443859999999999</v>
      </c>
      <c r="I32" s="22">
        <v>-0.56451609999999997</v>
      </c>
      <c r="J32" s="83"/>
    </row>
    <row r="33" spans="2:10">
      <c r="B33" s="56" t="s">
        <v>249</v>
      </c>
      <c r="C33" s="368">
        <v>926</v>
      </c>
      <c r="D33" s="371">
        <v>1.405002866478205E-3</v>
      </c>
      <c r="E33" s="22">
        <v>7.8323600000000004</v>
      </c>
      <c r="F33" s="22">
        <v>9.8691940000000002</v>
      </c>
      <c r="G33" s="22">
        <v>15.516679999999999</v>
      </c>
      <c r="H33" s="22">
        <v>31.925879999999999</v>
      </c>
      <c r="I33" s="22">
        <v>7.8323600000000004</v>
      </c>
      <c r="J33" s="83"/>
    </row>
    <row r="34" spans="2:10">
      <c r="B34" s="85" t="s">
        <v>250</v>
      </c>
      <c r="C34" s="368"/>
      <c r="D34" s="371"/>
      <c r="E34" s="22"/>
      <c r="F34" s="22"/>
      <c r="G34" s="22"/>
      <c r="H34" s="22"/>
      <c r="I34" s="22"/>
      <c r="J34" s="83"/>
    </row>
    <row r="35" spans="2:10" ht="14.25" thickBot="1">
      <c r="B35" s="56" t="s">
        <v>251</v>
      </c>
      <c r="C35" s="368">
        <v>899</v>
      </c>
      <c r="D35" s="371">
        <v>3.9868374350273935E-4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83"/>
    </row>
    <row r="36" spans="2:10">
      <c r="B36" s="372"/>
      <c r="C36" s="373"/>
      <c r="D36" s="374"/>
      <c r="E36" s="372"/>
      <c r="F36" s="375"/>
      <c r="G36" s="375"/>
      <c r="H36" s="375"/>
      <c r="I36" s="375"/>
      <c r="J36" s="83"/>
    </row>
    <row r="37" spans="2:10">
      <c r="B37" s="367" t="s">
        <v>252</v>
      </c>
      <c r="C37" s="368"/>
      <c r="D37" s="369"/>
      <c r="E37" s="370">
        <v>19.558505859771618</v>
      </c>
      <c r="F37" s="370">
        <v>18.771233830537547</v>
      </c>
      <c r="G37" s="370">
        <v>59.896760446751564</v>
      </c>
      <c r="H37" s="370">
        <v>57.831984069965358</v>
      </c>
      <c r="I37" s="370">
        <v>19.558505859771618</v>
      </c>
      <c r="J37" s="83"/>
    </row>
    <row r="38" spans="2:10">
      <c r="B38" s="85" t="s">
        <v>253</v>
      </c>
      <c r="C38" s="368"/>
      <c r="D38" s="369"/>
      <c r="E38" s="21">
        <v>19.558505859771618</v>
      </c>
      <c r="F38" s="21">
        <v>18.771233830537547</v>
      </c>
      <c r="G38" s="21">
        <v>59.896760446751564</v>
      </c>
      <c r="H38" s="21">
        <v>57.831984069965358</v>
      </c>
      <c r="I38" s="21">
        <v>19.558505859771618</v>
      </c>
      <c r="J38" s="83"/>
    </row>
    <row r="39" spans="2:10">
      <c r="B39" s="56" t="s">
        <v>254</v>
      </c>
      <c r="C39" s="368">
        <v>74636</v>
      </c>
      <c r="D39" s="371">
        <v>0.11159518551618094</v>
      </c>
      <c r="E39" s="22">
        <v>8.9417600000000004</v>
      </c>
      <c r="F39" s="22">
        <v>13.658310000000002</v>
      </c>
      <c r="G39" s="22">
        <v>46.452269999999999</v>
      </c>
      <c r="H39" s="22">
        <v>39.56044</v>
      </c>
      <c r="I39" s="22">
        <v>8.9417600000000004</v>
      </c>
      <c r="J39" s="83"/>
    </row>
    <row r="40" spans="2:10">
      <c r="B40" s="56" t="s">
        <v>255</v>
      </c>
      <c r="C40" s="368">
        <v>15371</v>
      </c>
      <c r="D40" s="371">
        <v>3.2802250286042875E-2</v>
      </c>
      <c r="E40" s="22">
        <v>44.301540000000003</v>
      </c>
      <c r="F40" s="22">
        <v>40.708530000000003</v>
      </c>
      <c r="G40" s="22">
        <v>112.89469999999999</v>
      </c>
      <c r="H40" s="22">
        <v>49.059350000000002</v>
      </c>
      <c r="I40" s="22">
        <v>44.301540000000003</v>
      </c>
      <c r="J40" s="83"/>
    </row>
    <row r="41" spans="2:10">
      <c r="B41" s="56" t="s">
        <v>256</v>
      </c>
      <c r="C41" s="368">
        <v>24</v>
      </c>
      <c r="D41" s="371">
        <v>3.5129747334735988E-4</v>
      </c>
      <c r="E41" s="22">
        <v>84.615390000000005</v>
      </c>
      <c r="F41" s="22">
        <v>84.615390000000005</v>
      </c>
      <c r="G41" s="22">
        <v>200</v>
      </c>
      <c r="H41" s="22">
        <v>140</v>
      </c>
      <c r="I41" s="22">
        <v>84.615390000000005</v>
      </c>
      <c r="J41" s="83"/>
    </row>
    <row r="42" spans="2:10">
      <c r="B42" s="56" t="s">
        <v>257</v>
      </c>
      <c r="C42" s="368">
        <v>552</v>
      </c>
      <c r="D42" s="371">
        <v>2.7132010982829129E-4</v>
      </c>
      <c r="E42" s="22">
        <v>54.189949999999996</v>
      </c>
      <c r="F42" s="22">
        <v>11.51515</v>
      </c>
      <c r="G42" s="22">
        <v>-16.742080000000001</v>
      </c>
      <c r="H42" s="22">
        <v>-23.226700000000001</v>
      </c>
      <c r="I42" s="22">
        <v>54.189949999999996</v>
      </c>
      <c r="J42" s="83"/>
    </row>
    <row r="43" spans="2:10">
      <c r="B43" s="56" t="s">
        <v>258</v>
      </c>
      <c r="C43" s="368">
        <v>3154</v>
      </c>
      <c r="D43" s="371">
        <v>1.1697946088027995E-2</v>
      </c>
      <c r="E43" s="22">
        <v>54.305280000000003</v>
      </c>
      <c r="F43" s="22">
        <v>55.216529999999999</v>
      </c>
      <c r="G43" s="22">
        <v>79.612750000000005</v>
      </c>
      <c r="H43" s="22">
        <v>101.27630000000001</v>
      </c>
      <c r="I43" s="22">
        <v>54.305280000000003</v>
      </c>
      <c r="J43" s="83"/>
    </row>
    <row r="44" spans="2:10">
      <c r="B44" s="56" t="s">
        <v>259</v>
      </c>
      <c r="C44" s="368">
        <v>5164</v>
      </c>
      <c r="D44" s="371">
        <v>3.808802453080678E-3</v>
      </c>
      <c r="E44" s="22">
        <v>39.6053</v>
      </c>
      <c r="F44" s="22">
        <v>23.955829999999999</v>
      </c>
      <c r="G44" s="22">
        <v>68.868539999999996</v>
      </c>
      <c r="H44" s="365">
        <v>49.378070000000001</v>
      </c>
      <c r="I44" s="22">
        <v>39.6053</v>
      </c>
      <c r="J44" s="83"/>
    </row>
    <row r="45" spans="2:10">
      <c r="B45" s="56" t="s">
        <v>260</v>
      </c>
      <c r="C45" s="368">
        <v>522</v>
      </c>
      <c r="D45" s="371">
        <v>1.2104815628128463E-3</v>
      </c>
      <c r="E45" s="22">
        <v>53.982300000000002</v>
      </c>
      <c r="F45" s="22">
        <v>15.23179</v>
      </c>
      <c r="G45" s="22">
        <v>69.480519999999999</v>
      </c>
      <c r="H45" s="365">
        <v>50.432279999999999</v>
      </c>
      <c r="I45" s="22">
        <v>53.982300000000002</v>
      </c>
      <c r="J45" s="83"/>
    </row>
    <row r="46" spans="2:10">
      <c r="B46" s="56" t="s">
        <v>261</v>
      </c>
      <c r="C46" s="368">
        <v>986.99999999999989</v>
      </c>
      <c r="D46" s="371">
        <v>1.3260025995725682E-3</v>
      </c>
      <c r="E46" s="22">
        <v>-14.805119999999999</v>
      </c>
      <c r="F46" s="22">
        <v>44.016849999999998</v>
      </c>
      <c r="G46" s="22">
        <v>54.132280000000002</v>
      </c>
      <c r="H46" s="365">
        <v>-12.42591</v>
      </c>
      <c r="I46" s="22">
        <v>-14.805119999999999</v>
      </c>
      <c r="J46" s="83"/>
    </row>
    <row r="47" spans="2:10" ht="14.25" thickBot="1">
      <c r="B47" s="376" t="s">
        <v>262</v>
      </c>
      <c r="C47" s="368">
        <v>8822</v>
      </c>
      <c r="D47" s="371">
        <v>4.7153659462398127E-2</v>
      </c>
      <c r="E47" s="377">
        <v>16.631409999999999</v>
      </c>
      <c r="F47" s="377">
        <v>5.082992</v>
      </c>
      <c r="G47" s="377">
        <v>48.544490000000003</v>
      </c>
      <c r="H47" s="377">
        <v>99.101640000000003</v>
      </c>
      <c r="I47" s="377">
        <v>16.631409999999999</v>
      </c>
      <c r="J47" s="83"/>
    </row>
    <row r="48" spans="2:10">
      <c r="B48" s="366"/>
      <c r="C48" s="368"/>
      <c r="D48" s="371"/>
      <c r="E48" s="22"/>
      <c r="F48" s="22"/>
      <c r="G48" s="22"/>
      <c r="H48" s="22"/>
      <c r="I48" s="22"/>
      <c r="J48" s="83"/>
    </row>
    <row r="49" spans="2:10">
      <c r="B49" s="367" t="s">
        <v>155</v>
      </c>
      <c r="C49" s="368"/>
      <c r="D49" s="371"/>
      <c r="E49" s="370">
        <v>-0.43873833630384707</v>
      </c>
      <c r="F49" s="370">
        <v>-3.8342988985269546</v>
      </c>
      <c r="G49" s="370">
        <v>0.28671661573290219</v>
      </c>
      <c r="H49" s="370">
        <v>-7.8414887095116184</v>
      </c>
      <c r="I49" s="370">
        <v>-0.43873833630384707</v>
      </c>
      <c r="J49" s="83"/>
    </row>
    <row r="50" spans="2:10">
      <c r="B50" s="367" t="s">
        <v>156</v>
      </c>
      <c r="C50" s="368"/>
      <c r="D50" s="371"/>
      <c r="E50" s="401"/>
      <c r="F50" s="401"/>
      <c r="G50" s="401"/>
      <c r="H50" s="401"/>
      <c r="I50" s="401"/>
      <c r="J50" s="83"/>
    </row>
    <row r="51" spans="2:10">
      <c r="B51" s="85" t="s">
        <v>157</v>
      </c>
      <c r="C51" s="368"/>
      <c r="D51" s="371"/>
      <c r="E51" s="21">
        <v>0.16661110000000001</v>
      </c>
      <c r="F51" s="21">
        <v>3.4767640000000002</v>
      </c>
      <c r="G51" s="21">
        <v>7.3931330000000006</v>
      </c>
      <c r="H51" s="21">
        <v>12.982860000000002</v>
      </c>
      <c r="I51" s="21">
        <v>0.16661110000000001</v>
      </c>
      <c r="J51" s="83"/>
    </row>
    <row r="52" spans="2:10">
      <c r="B52" s="56" t="s">
        <v>158</v>
      </c>
      <c r="C52" s="368">
        <v>3006</v>
      </c>
      <c r="D52" s="371">
        <v>1.5749592516067516E-3</v>
      </c>
      <c r="E52" s="22">
        <v>0.16661110000000001</v>
      </c>
      <c r="F52" s="22">
        <v>3.4767640000000002</v>
      </c>
      <c r="G52" s="22">
        <v>7.3931330000000006</v>
      </c>
      <c r="H52" s="22">
        <v>12.982860000000002</v>
      </c>
      <c r="I52" s="22">
        <v>0.16661110000000001</v>
      </c>
      <c r="J52" s="83"/>
    </row>
    <row r="53" spans="2:10">
      <c r="B53" s="85" t="s">
        <v>159</v>
      </c>
      <c r="C53" s="368"/>
      <c r="D53" s="371"/>
      <c r="E53" s="21">
        <v>-3.1216360000000001</v>
      </c>
      <c r="F53" s="21">
        <v>13.95645</v>
      </c>
      <c r="G53" s="21">
        <v>6.3404980000000002</v>
      </c>
      <c r="H53" s="21">
        <v>-15.464979999999999</v>
      </c>
      <c r="I53" s="21">
        <v>-3.1216360000000001</v>
      </c>
      <c r="J53" s="83"/>
    </row>
    <row r="54" spans="2:10">
      <c r="B54" s="56" t="s">
        <v>160</v>
      </c>
      <c r="C54" s="368">
        <v>5400</v>
      </c>
      <c r="D54" s="371">
        <v>2.3578945960296208E-3</v>
      </c>
      <c r="E54" s="22">
        <v>-3.1216360000000001</v>
      </c>
      <c r="F54" s="22">
        <v>13.95645</v>
      </c>
      <c r="G54" s="22">
        <v>6.3404980000000002</v>
      </c>
      <c r="H54" s="22">
        <v>-15.464980000000001</v>
      </c>
      <c r="I54" s="22">
        <v>-3.1216360000000001</v>
      </c>
      <c r="J54" s="83"/>
    </row>
    <row r="55" spans="2:10">
      <c r="B55" s="367" t="s">
        <v>161</v>
      </c>
      <c r="C55" s="368"/>
      <c r="D55" s="371"/>
      <c r="E55" s="401"/>
      <c r="F55" s="401"/>
      <c r="G55" s="401"/>
      <c r="H55" s="401"/>
      <c r="I55" s="401"/>
      <c r="J55" s="83"/>
    </row>
    <row r="56" spans="2:10">
      <c r="B56" s="85" t="s">
        <v>162</v>
      </c>
      <c r="C56" s="368"/>
      <c r="D56" s="371"/>
      <c r="E56" s="21">
        <v>5.5545231184091097</v>
      </c>
      <c r="F56" s="402">
        <v>15.891631975940998</v>
      </c>
      <c r="G56" s="402">
        <v>-12.425774596291367</v>
      </c>
      <c r="H56" s="402">
        <v>-24.496623121918777</v>
      </c>
      <c r="I56" s="402">
        <v>5.5545231184091097</v>
      </c>
      <c r="J56" s="83"/>
    </row>
    <row r="57" spans="2:10">
      <c r="B57" s="56" t="s">
        <v>163</v>
      </c>
      <c r="C57" s="368">
        <v>340</v>
      </c>
      <c r="D57" s="371">
        <v>2.7658228681096278E-5</v>
      </c>
      <c r="E57" s="22">
        <v>0</v>
      </c>
      <c r="F57" s="22">
        <v>7.9365080000000008</v>
      </c>
      <c r="G57" s="22">
        <v>26.54627</v>
      </c>
      <c r="H57" s="22">
        <v>46.793669999999999</v>
      </c>
      <c r="I57" s="22">
        <v>0</v>
      </c>
      <c r="J57" s="83"/>
    </row>
    <row r="58" spans="2:10">
      <c r="B58" s="56" t="s">
        <v>164</v>
      </c>
      <c r="C58" s="368">
        <v>6010</v>
      </c>
      <c r="D58" s="371">
        <v>1.1198308667188326E-2</v>
      </c>
      <c r="E58" s="22">
        <v>5.5682419999999997</v>
      </c>
      <c r="F58" s="22">
        <v>15.91128</v>
      </c>
      <c r="G58" s="22">
        <v>-12.522030000000001</v>
      </c>
      <c r="H58" s="22">
        <v>-24.672699999999999</v>
      </c>
      <c r="I58" s="22">
        <v>5.5682419999999997</v>
      </c>
      <c r="J58" s="83"/>
    </row>
    <row r="59" spans="2:10">
      <c r="B59" s="367" t="s">
        <v>165</v>
      </c>
      <c r="C59" s="368"/>
      <c r="D59" s="371"/>
      <c r="E59" s="401"/>
      <c r="F59" s="401"/>
      <c r="G59" s="401"/>
      <c r="H59" s="401"/>
      <c r="I59" s="401"/>
      <c r="J59" s="83"/>
    </row>
    <row r="60" spans="2:10">
      <c r="B60" s="85" t="s">
        <v>166</v>
      </c>
      <c r="C60" s="368"/>
      <c r="D60" s="371"/>
      <c r="E60" s="21">
        <v>-1.40991</v>
      </c>
      <c r="F60" s="402">
        <v>-8.1468720000000001</v>
      </c>
      <c r="G60" s="402">
        <v>2.1259679999999999</v>
      </c>
      <c r="H60" s="402">
        <v>-5.1409279999999997</v>
      </c>
      <c r="I60" s="402">
        <v>-1.40991</v>
      </c>
      <c r="J60" s="83"/>
    </row>
    <row r="61" spans="2:10">
      <c r="B61" s="56" t="s">
        <v>167</v>
      </c>
      <c r="C61" s="368">
        <v>26642</v>
      </c>
      <c r="D61" s="371">
        <v>6.3745234540223045E-2</v>
      </c>
      <c r="E61" s="22">
        <v>-1.40991</v>
      </c>
      <c r="F61" s="22">
        <v>-8.1468720000000001</v>
      </c>
      <c r="G61" s="22">
        <v>2.1259679999999999</v>
      </c>
      <c r="H61" s="22">
        <v>-5.1409279999999997</v>
      </c>
      <c r="I61" s="22">
        <v>-1.40991</v>
      </c>
      <c r="J61" s="83"/>
    </row>
    <row r="62" spans="2:10">
      <c r="B62" s="60" t="s">
        <v>89</v>
      </c>
      <c r="J62" s="83"/>
    </row>
    <row r="65" spans="2:4">
      <c r="D65" s="99"/>
    </row>
    <row r="68" spans="2:4">
      <c r="B68" s="56"/>
    </row>
  </sheetData>
  <sortState xmlns:xlrd2="http://schemas.microsoft.com/office/spreadsheetml/2017/richdata2" ref="B10:I11">
    <sortCondition ref="B10"/>
  </sortState>
  <mergeCells count="2">
    <mergeCell ref="H2:I2"/>
    <mergeCell ref="B2:G2"/>
  </mergeCells>
  <hyperlinks>
    <hyperlink ref="H2:I2" location="Map!A1" display="Back" xr:uid="{00000000-0004-0000-0900-000000000000}"/>
  </hyperlinks>
  <pageMargins left="0.7" right="0.7" top="0.75" bottom="0.75" header="0.3" footer="0.3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S40"/>
  <sheetViews>
    <sheetView showRowColHeaders="0" zoomScale="85" zoomScaleNormal="85" workbookViewId="0">
      <selection activeCell="B2" sqref="B2:Q2"/>
    </sheetView>
  </sheetViews>
  <sheetFormatPr defaultColWidth="8.85546875" defaultRowHeight="13.5"/>
  <cols>
    <col min="1" max="1" width="8.85546875" style="1"/>
    <col min="2" max="2" width="17.28515625" style="1" customWidth="1"/>
    <col min="3" max="3" width="9.28515625" style="1" customWidth="1"/>
    <col min="4" max="5" width="9.7109375" style="1" bestFit="1" customWidth="1"/>
    <col min="6" max="6" width="10.7109375" style="1" customWidth="1"/>
    <col min="7" max="7" width="15.140625" style="1" customWidth="1"/>
    <col min="8" max="8" width="9.85546875" style="1" bestFit="1" customWidth="1"/>
    <col min="9" max="10" width="9.85546875" style="1" customWidth="1"/>
    <col min="11" max="16384" width="8.85546875" style="1"/>
  </cols>
  <sheetData>
    <row r="2" spans="2:19" ht="21">
      <c r="B2" s="409" t="s">
        <v>62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31" t="s">
        <v>7</v>
      </c>
      <c r="S2" s="431"/>
    </row>
    <row r="3" spans="2:19" ht="14.25" thickBot="1"/>
    <row r="4" spans="2:19" ht="15.75" customHeight="1">
      <c r="B4" s="438" t="str">
        <f>"Bond Performance Index Total Returns (%)  - as at "&amp; TEXT(Map!$N$16, " mmmm yyyy")</f>
        <v>Bond Performance Index Total Returns (%)  - as at  January 2026</v>
      </c>
      <c r="C4" s="439"/>
      <c r="D4" s="439"/>
      <c r="E4" s="439"/>
      <c r="F4" s="439"/>
      <c r="G4" s="439"/>
      <c r="H4" s="439"/>
      <c r="I4" s="439"/>
      <c r="J4" s="440"/>
      <c r="L4" s="450" t="s">
        <v>68</v>
      </c>
      <c r="M4" s="450"/>
      <c r="N4" s="450"/>
      <c r="O4" s="450"/>
      <c r="P4" s="450"/>
      <c r="Q4" s="450"/>
      <c r="R4" s="450"/>
      <c r="S4" s="450"/>
    </row>
    <row r="5" spans="2:19">
      <c r="B5" s="171"/>
      <c r="C5" s="128" t="s">
        <v>8</v>
      </c>
      <c r="D5" s="128" t="s">
        <v>9</v>
      </c>
      <c r="E5" s="128" t="s">
        <v>10</v>
      </c>
      <c r="F5" s="128" t="s">
        <v>11</v>
      </c>
      <c r="G5" s="128" t="s">
        <v>12</v>
      </c>
      <c r="H5" s="128" t="s">
        <v>13</v>
      </c>
      <c r="I5" s="128" t="s">
        <v>20</v>
      </c>
      <c r="J5" s="172" t="s">
        <v>114</v>
      </c>
    </row>
    <row r="6" spans="2:19">
      <c r="B6" s="173"/>
      <c r="C6" s="3"/>
      <c r="D6" s="3"/>
      <c r="E6" s="3"/>
      <c r="F6" s="3"/>
      <c r="G6" s="3"/>
      <c r="H6" s="3"/>
      <c r="I6" s="3"/>
      <c r="J6" s="174"/>
    </row>
    <row r="7" spans="2:19">
      <c r="B7" s="157" t="s">
        <v>63</v>
      </c>
      <c r="C7" s="175">
        <f>Summary!D11</f>
        <v>1.1210270262461686</v>
      </c>
      <c r="D7" s="175">
        <f>Summary!E11</f>
        <v>6.2278663771363263</v>
      </c>
      <c r="E7" s="175">
        <f>Summary!F11</f>
        <v>11.530203025687214</v>
      </c>
      <c r="F7" s="175">
        <f>Summary!G11</f>
        <v>17.405279846726728</v>
      </c>
      <c r="G7" s="175">
        <f>Summary!H11</f>
        <v>1.1210270262461686</v>
      </c>
      <c r="H7" s="175">
        <f>Summary!I11</f>
        <v>16.029246785420437</v>
      </c>
      <c r="I7" s="175">
        <f>Summary!J11</f>
        <v>12.515304436610286</v>
      </c>
      <c r="J7" s="176">
        <f>Summary!K11</f>
        <v>12.261858270322445</v>
      </c>
    </row>
    <row r="8" spans="2:19">
      <c r="B8" s="157"/>
      <c r="C8" s="175"/>
      <c r="D8" s="175"/>
      <c r="E8" s="175"/>
      <c r="F8" s="175"/>
      <c r="G8" s="175"/>
      <c r="H8" s="175"/>
      <c r="I8" s="175"/>
      <c r="J8" s="176"/>
    </row>
    <row r="9" spans="2:19">
      <c r="B9" s="157" t="s">
        <v>64</v>
      </c>
      <c r="C9" s="175">
        <f>Summary!D12</f>
        <v>1.1210270262461686</v>
      </c>
      <c r="D9" s="175">
        <f>Summary!E12</f>
        <v>6.2278663771363263</v>
      </c>
      <c r="E9" s="175">
        <f>Summary!F12</f>
        <v>11.530203025687214</v>
      </c>
      <c r="F9" s="175">
        <f>Summary!G12</f>
        <v>17.405279846726728</v>
      </c>
      <c r="G9" s="175">
        <f>Summary!H12</f>
        <v>1.1210270262461686</v>
      </c>
      <c r="H9" s="175">
        <f>Summary!I12</f>
        <v>16.029246785420437</v>
      </c>
      <c r="I9" s="175">
        <f>Summary!J12</f>
        <v>12.515304436610286</v>
      </c>
      <c r="J9" s="176">
        <f>Summary!K12</f>
        <v>12.261858270322445</v>
      </c>
    </row>
    <row r="10" spans="2:19">
      <c r="B10" s="157"/>
      <c r="C10" s="175"/>
      <c r="D10" s="175"/>
      <c r="E10" s="175"/>
      <c r="F10" s="175"/>
      <c r="G10" s="175"/>
      <c r="H10" s="175"/>
      <c r="I10" s="175"/>
      <c r="J10" s="176"/>
    </row>
    <row r="11" spans="2:19">
      <c r="B11" s="157" t="s">
        <v>131</v>
      </c>
      <c r="C11" s="175"/>
      <c r="D11" s="175"/>
      <c r="E11" s="175"/>
      <c r="F11" s="175"/>
      <c r="G11" s="175"/>
      <c r="H11" s="175"/>
      <c r="I11" s="175"/>
      <c r="J11" s="176"/>
    </row>
    <row r="12" spans="2:19" ht="14.25" thickBot="1">
      <c r="B12" s="140"/>
      <c r="C12" s="177"/>
      <c r="D12" s="177"/>
      <c r="E12" s="177"/>
      <c r="F12" s="177"/>
      <c r="G12" s="177"/>
      <c r="H12" s="177"/>
      <c r="I12" s="177"/>
      <c r="J12" s="178"/>
    </row>
    <row r="13" spans="2:19">
      <c r="B13" s="18" t="s">
        <v>19</v>
      </c>
      <c r="C13" s="18"/>
      <c r="D13" s="162"/>
      <c r="E13" s="162"/>
      <c r="F13" s="162"/>
      <c r="G13" s="162"/>
      <c r="H13" s="162"/>
      <c r="I13" s="162"/>
      <c r="J13" s="105" t="s">
        <v>28</v>
      </c>
    </row>
    <row r="14" spans="2:19" ht="15.75" customHeight="1">
      <c r="B14" s="20" t="s">
        <v>129</v>
      </c>
    </row>
    <row r="15" spans="2:19">
      <c r="B15" s="20" t="s">
        <v>130</v>
      </c>
    </row>
    <row r="21" spans="2:19">
      <c r="L21" s="20" t="s">
        <v>28</v>
      </c>
    </row>
    <row r="22" spans="2:19" ht="14.25" thickBot="1"/>
    <row r="23" spans="2:19" ht="15.75">
      <c r="B23" s="438" t="str">
        <f>"Bond Performance, Index Total Returns  (US$- terms),(%) - as at "&amp; TEXT(Map!$N$16, " mmmm yyyy")</f>
        <v>Bond Performance, Index Total Returns  (US$- terms),(%) - as at  January 2026</v>
      </c>
      <c r="C23" s="439"/>
      <c r="D23" s="439"/>
      <c r="E23" s="439"/>
      <c r="F23" s="439"/>
      <c r="G23" s="439"/>
      <c r="H23" s="439"/>
      <c r="I23" s="439"/>
      <c r="J23" s="440"/>
      <c r="L23" s="450" t="s">
        <v>69</v>
      </c>
      <c r="M23" s="450"/>
      <c r="N23" s="450"/>
      <c r="O23" s="450"/>
      <c r="P23" s="450"/>
      <c r="Q23" s="450"/>
      <c r="R23" s="450"/>
      <c r="S23" s="450"/>
    </row>
    <row r="24" spans="2:19">
      <c r="B24" s="171"/>
      <c r="C24" s="128" t="s">
        <v>8</v>
      </c>
      <c r="D24" s="128" t="s">
        <v>9</v>
      </c>
      <c r="E24" s="128" t="s">
        <v>10</v>
      </c>
      <c r="F24" s="128" t="s">
        <v>11</v>
      </c>
      <c r="G24" s="128" t="s">
        <v>12</v>
      </c>
      <c r="H24" s="128" t="s">
        <v>13</v>
      </c>
      <c r="I24" s="128" t="s">
        <v>20</v>
      </c>
      <c r="J24" s="172" t="s">
        <v>114</v>
      </c>
    </row>
    <row r="25" spans="2:19">
      <c r="B25" s="171"/>
      <c r="C25" s="128"/>
      <c r="D25" s="128"/>
      <c r="E25" s="128"/>
      <c r="F25" s="128"/>
      <c r="G25" s="128"/>
      <c r="H25" s="128"/>
      <c r="I25" s="128"/>
      <c r="J25" s="172"/>
    </row>
    <row r="26" spans="2:19">
      <c r="B26" s="157" t="s">
        <v>65</v>
      </c>
      <c r="C26" s="175">
        <f>Summary!D33</f>
        <v>3.7143556089195506</v>
      </c>
      <c r="D26" s="175">
        <f>Summary!E33</f>
        <v>14.027738697936766</v>
      </c>
      <c r="E26" s="175">
        <f>Summary!F33</f>
        <v>25.832294348788754</v>
      </c>
      <c r="F26" s="175">
        <f>Summary!G33</f>
        <v>35.746560118070981</v>
      </c>
      <c r="G26" s="175">
        <f>Summary!H33</f>
        <v>3.7143556089195506</v>
      </c>
      <c r="H26" s="175">
        <f>Summary!I33</f>
        <v>18.974771318597526</v>
      </c>
      <c r="I26" s="175">
        <f>Summary!J33</f>
        <v>11.106320444171857</v>
      </c>
      <c r="J26" s="176">
        <f>Summary!K33</f>
        <v>12.082449623331337</v>
      </c>
    </row>
    <row r="27" spans="2:19">
      <c r="B27" s="157"/>
      <c r="C27" s="175"/>
      <c r="D27" s="175"/>
      <c r="E27" s="175"/>
      <c r="F27" s="175"/>
      <c r="G27" s="175"/>
      <c r="H27" s="175"/>
      <c r="I27" s="175"/>
      <c r="J27" s="176"/>
    </row>
    <row r="28" spans="2:19">
      <c r="B28" s="157" t="s">
        <v>66</v>
      </c>
      <c r="C28" s="175">
        <f>Summary!D34</f>
        <v>3.7143556089195284</v>
      </c>
      <c r="D28" s="175">
        <f>Summary!E34</f>
        <v>14.027738697936742</v>
      </c>
      <c r="E28" s="175">
        <f>Summary!F34</f>
        <v>25.832294348788754</v>
      </c>
      <c r="F28" s="175">
        <f>Summary!G34</f>
        <v>35.746560118070981</v>
      </c>
      <c r="G28" s="175">
        <f>Summary!H34</f>
        <v>3.7143556089195284</v>
      </c>
      <c r="H28" s="175">
        <f>Summary!I34</f>
        <v>18.974771318597551</v>
      </c>
      <c r="I28" s="175">
        <f>Summary!J34</f>
        <v>11.102414855018395</v>
      </c>
      <c r="J28" s="176">
        <f>Summary!K34</f>
        <v>12.116065322519386</v>
      </c>
    </row>
    <row r="29" spans="2:19">
      <c r="B29" s="157"/>
      <c r="C29" s="175"/>
      <c r="D29" s="175"/>
      <c r="E29" s="175"/>
      <c r="F29" s="175"/>
      <c r="G29" s="175"/>
      <c r="H29" s="175"/>
      <c r="I29" s="175"/>
      <c r="J29" s="176"/>
    </row>
    <row r="30" spans="2:19">
      <c r="B30" s="157" t="s">
        <v>132</v>
      </c>
      <c r="C30" s="175"/>
      <c r="D30" s="175"/>
      <c r="E30" s="175"/>
      <c r="F30" s="175"/>
      <c r="G30" s="175"/>
      <c r="H30" s="175"/>
      <c r="I30" s="175"/>
      <c r="J30" s="176"/>
    </row>
    <row r="31" spans="2:19" ht="14.25" thickBot="1">
      <c r="B31" s="140"/>
      <c r="C31" s="179"/>
      <c r="D31" s="179"/>
      <c r="E31" s="179"/>
      <c r="F31" s="179"/>
      <c r="G31" s="179"/>
      <c r="H31" s="179"/>
      <c r="I31" s="179"/>
      <c r="J31" s="180"/>
    </row>
    <row r="32" spans="2:19" ht="14.25" thickBot="1">
      <c r="B32" s="181" t="s">
        <v>67</v>
      </c>
      <c r="C32" s="182">
        <f>Summary!D27</f>
        <v>2.5645789594287649</v>
      </c>
      <c r="D32" s="182">
        <f>Summary!E27</f>
        <v>7.3425858833584101</v>
      </c>
      <c r="E32" s="182">
        <f>Summary!F27</f>
        <v>12.82351411106777</v>
      </c>
      <c r="F32" s="182">
        <f>Summary!G27</f>
        <v>15.622193733781732</v>
      </c>
      <c r="G32" s="182">
        <f>Summary!H27</f>
        <v>2.5645789594287649</v>
      </c>
      <c r="H32" s="182">
        <f>Summary!I27</f>
        <v>2.5386052351304311</v>
      </c>
      <c r="I32" s="182">
        <f>Summary!J27</f>
        <v>-1.2522598587752398</v>
      </c>
      <c r="J32" s="183">
        <f>Summary!K27</f>
        <v>-0.15981264674873596</v>
      </c>
    </row>
    <row r="33" spans="2:12">
      <c r="B33" s="18" t="s">
        <v>19</v>
      </c>
      <c r="C33" s="18"/>
      <c r="D33" s="162"/>
      <c r="E33" s="162"/>
      <c r="F33" s="162"/>
      <c r="G33" s="162"/>
      <c r="H33" s="162"/>
      <c r="I33" s="162"/>
      <c r="J33" s="105" t="s">
        <v>28</v>
      </c>
    </row>
    <row r="34" spans="2:12">
      <c r="B34" s="20" t="s">
        <v>129</v>
      </c>
    </row>
    <row r="35" spans="2:12">
      <c r="B35" s="20" t="s">
        <v>130</v>
      </c>
    </row>
    <row r="40" spans="2:12">
      <c r="L40" s="20" t="s">
        <v>28</v>
      </c>
    </row>
  </sheetData>
  <mergeCells count="6">
    <mergeCell ref="L23:S23"/>
    <mergeCell ref="B2:Q2"/>
    <mergeCell ref="R2:S2"/>
    <mergeCell ref="L4:S4"/>
    <mergeCell ref="B4:J4"/>
    <mergeCell ref="B23:J23"/>
  </mergeCells>
  <hyperlinks>
    <hyperlink ref="R2:S2" location="Map!A1" display="Back" xr:uid="{00000000-0004-0000-0400-000000000000}"/>
  </hyperlinks>
  <pageMargins left="0.7" right="0.7" top="0.75" bottom="0.75" header="0.3" footer="0.3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2:V152"/>
  <sheetViews>
    <sheetView showRowColHeaders="0" zoomScale="80" zoomScaleNormal="80" zoomScaleSheetLayoutView="100" workbookViewId="0">
      <pane xSplit="1" ySplit="2" topLeftCell="B3" activePane="bottomRight" state="frozen"/>
      <selection activeCell="G39" sqref="G39"/>
      <selection pane="topRight" activeCell="G39" sqref="G39"/>
      <selection pane="bottomLeft" activeCell="G39" sqref="G39"/>
      <selection pane="bottomRight" activeCell="B2" sqref="B2:D2"/>
    </sheetView>
  </sheetViews>
  <sheetFormatPr defaultRowHeight="13.5"/>
  <cols>
    <col min="1" max="1" width="9.140625" style="1"/>
    <col min="2" max="2" width="25.42578125" style="1" customWidth="1"/>
    <col min="3" max="7" width="19" style="1" customWidth="1"/>
    <col min="8" max="8" width="12.5703125" style="1" customWidth="1"/>
    <col min="9" max="12" width="17.42578125" style="1" customWidth="1"/>
    <col min="13" max="13" width="18.5703125" style="1" customWidth="1"/>
    <col min="14" max="14" width="16.140625" style="1" customWidth="1"/>
    <col min="15" max="18" width="18" style="1" customWidth="1"/>
    <col min="19" max="19" width="19.85546875" style="1" bestFit="1" customWidth="1"/>
    <col min="20" max="20" width="25" style="1" customWidth="1"/>
    <col min="21" max="16384" width="9.140625" style="1"/>
  </cols>
  <sheetData>
    <row r="2" spans="2:22" ht="21">
      <c r="B2" s="409" t="s">
        <v>17</v>
      </c>
      <c r="C2" s="409"/>
      <c r="D2" s="409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185"/>
      <c r="S2" s="25"/>
      <c r="T2" s="104" t="s">
        <v>7</v>
      </c>
      <c r="U2" s="383" t="str">
        <f>IF((SUM(C60:G60)+SUM(P84:T84)+SUM(P93:T93)+SUM(J143:N143))&gt;0,"CHECK WEIGHTS","")</f>
        <v/>
      </c>
      <c r="V2" s="55"/>
    </row>
    <row r="3" spans="2:22" ht="14.25" thickBot="1"/>
    <row r="4" spans="2:22" ht="16.5" thickBot="1">
      <c r="B4" s="453" t="str">
        <f>"Bond Performance Index Total Returns (%)  - as at "&amp;TEXT(Map!$N$16,"mmmm  yyyy")</f>
        <v>Bond Performance Index Total Returns (%)  - as at January  2026</v>
      </c>
      <c r="C4" s="454"/>
      <c r="D4" s="454"/>
      <c r="E4" s="454"/>
      <c r="F4" s="454"/>
      <c r="G4" s="454"/>
      <c r="H4" s="454"/>
      <c r="I4" s="454"/>
      <c r="J4" s="455"/>
      <c r="L4" s="456" t="str">
        <f>"Bond Performance, Index Total Returns  (US$- terms),(%) - as at "&amp;TEXT(Map!$N$16,"mmmm  yyyy")</f>
        <v>Bond Performance, Index Total Returns  (US$- terms),(%) - as at January  2026</v>
      </c>
      <c r="M4" s="457"/>
      <c r="N4" s="457"/>
      <c r="O4" s="457"/>
      <c r="P4" s="457"/>
      <c r="Q4" s="457"/>
      <c r="R4" s="457"/>
      <c r="S4" s="457"/>
      <c r="T4" s="458"/>
    </row>
    <row r="5" spans="2:22" ht="15.75">
      <c r="B5" s="186"/>
      <c r="C5" s="187" t="s">
        <v>8</v>
      </c>
      <c r="D5" s="187" t="s">
        <v>9</v>
      </c>
      <c r="E5" s="187" t="s">
        <v>10</v>
      </c>
      <c r="F5" s="187" t="s">
        <v>11</v>
      </c>
      <c r="G5" s="188" t="s">
        <v>12</v>
      </c>
      <c r="H5" s="187" t="s">
        <v>13</v>
      </c>
      <c r="I5" s="187" t="s">
        <v>20</v>
      </c>
      <c r="J5" s="189" t="s">
        <v>114</v>
      </c>
      <c r="L5" s="186"/>
      <c r="M5" s="190" t="s">
        <v>8</v>
      </c>
      <c r="N5" s="190" t="s">
        <v>9</v>
      </c>
      <c r="O5" s="190" t="s">
        <v>10</v>
      </c>
      <c r="P5" s="190" t="s">
        <v>11</v>
      </c>
      <c r="Q5" s="451" t="s">
        <v>12</v>
      </c>
      <c r="R5" s="190" t="s">
        <v>13</v>
      </c>
      <c r="S5" s="190" t="s">
        <v>20</v>
      </c>
      <c r="T5" s="191" t="s">
        <v>114</v>
      </c>
    </row>
    <row r="6" spans="2:22" ht="15.75">
      <c r="B6" s="192"/>
      <c r="C6" s="193"/>
      <c r="D6" s="193"/>
      <c r="E6" s="193"/>
      <c r="F6" s="193"/>
      <c r="G6" s="193"/>
      <c r="H6" s="193"/>
      <c r="I6" s="193"/>
      <c r="J6" s="194"/>
      <c r="L6" s="195"/>
      <c r="M6" s="196"/>
      <c r="N6" s="196"/>
      <c r="O6" s="196"/>
      <c r="P6" s="196"/>
      <c r="Q6" s="452"/>
      <c r="R6" s="196"/>
      <c r="S6" s="196"/>
      <c r="T6" s="197"/>
    </row>
    <row r="7" spans="2:22" ht="15.75">
      <c r="B7" s="198" t="s">
        <v>63</v>
      </c>
      <c r="C7" s="184">
        <f>Summary!D11</f>
        <v>1.1210270262461686</v>
      </c>
      <c r="D7" s="184">
        <f>Summary!E11</f>
        <v>6.2278663771363263</v>
      </c>
      <c r="E7" s="184">
        <f>Summary!F11</f>
        <v>11.530203025687214</v>
      </c>
      <c r="F7" s="184">
        <f>Summary!G11</f>
        <v>17.405279846726728</v>
      </c>
      <c r="G7" s="184">
        <f>Summary!H11</f>
        <v>1.1210270262461686</v>
      </c>
      <c r="H7" s="184">
        <f>Summary!I11</f>
        <v>16.029246785420437</v>
      </c>
      <c r="I7" s="184">
        <f>Summary!J11</f>
        <v>12.515304436610286</v>
      </c>
      <c r="J7" s="199">
        <f>Summary!K11</f>
        <v>12.261858270322445</v>
      </c>
      <c r="L7" s="198" t="s">
        <v>65</v>
      </c>
      <c r="M7" s="184">
        <f>Summary!D33</f>
        <v>3.7143556089195506</v>
      </c>
      <c r="N7" s="184">
        <f>Summary!E33</f>
        <v>14.027738697936766</v>
      </c>
      <c r="O7" s="184">
        <f>Summary!F33</f>
        <v>25.832294348788754</v>
      </c>
      <c r="P7" s="184">
        <f>Summary!G33</f>
        <v>35.746560118070981</v>
      </c>
      <c r="Q7" s="184">
        <f>Summary!H33</f>
        <v>3.7143556089195506</v>
      </c>
      <c r="R7" s="184">
        <f>Summary!I33</f>
        <v>18.974771318597526</v>
      </c>
      <c r="S7" s="184">
        <f>Summary!J33</f>
        <v>11.106320444171857</v>
      </c>
      <c r="T7" s="199">
        <f>Summary!K33</f>
        <v>12.082449623331337</v>
      </c>
    </row>
    <row r="8" spans="2:22" ht="15.75">
      <c r="B8" s="200"/>
      <c r="C8" s="380"/>
      <c r="D8" s="184"/>
      <c r="E8" s="184"/>
      <c r="F8" s="184"/>
      <c r="G8" s="184"/>
      <c r="H8" s="184"/>
      <c r="I8" s="184"/>
      <c r="J8" s="199"/>
      <c r="L8" s="200"/>
      <c r="M8" s="184"/>
      <c r="N8" s="184"/>
      <c r="O8" s="184"/>
      <c r="P8" s="184"/>
      <c r="Q8" s="184"/>
      <c r="R8" s="184"/>
      <c r="S8" s="184"/>
      <c r="T8" s="199"/>
    </row>
    <row r="9" spans="2:22" ht="15.75">
      <c r="B9" s="198" t="s">
        <v>64</v>
      </c>
      <c r="C9" s="184">
        <f>Summary!D12</f>
        <v>1.1210270262461686</v>
      </c>
      <c r="D9" s="184">
        <f>Summary!E12</f>
        <v>6.2278663771363263</v>
      </c>
      <c r="E9" s="184">
        <f>Summary!F12</f>
        <v>11.530203025687214</v>
      </c>
      <c r="F9" s="184">
        <f>Summary!G12</f>
        <v>17.405279846726728</v>
      </c>
      <c r="G9" s="184">
        <f>Summary!H12</f>
        <v>1.1210270262461686</v>
      </c>
      <c r="H9" s="184">
        <f>Summary!I12</f>
        <v>16.029246785420437</v>
      </c>
      <c r="I9" s="184">
        <f>Summary!J12</f>
        <v>12.515304436610286</v>
      </c>
      <c r="J9" s="199">
        <f>Summary!K12</f>
        <v>12.261858270322445</v>
      </c>
      <c r="L9" s="198" t="s">
        <v>66</v>
      </c>
      <c r="M9" s="184">
        <f>Summary!D34</f>
        <v>3.7143556089195284</v>
      </c>
      <c r="N9" s="184">
        <f>Summary!E34</f>
        <v>14.027738697936742</v>
      </c>
      <c r="O9" s="184">
        <f>Summary!F34</f>
        <v>25.832294348788754</v>
      </c>
      <c r="P9" s="184">
        <f>Summary!G34</f>
        <v>35.746560118070981</v>
      </c>
      <c r="Q9" s="184">
        <f>Summary!H34</f>
        <v>3.7143556089195284</v>
      </c>
      <c r="R9" s="184">
        <f>Summary!I34</f>
        <v>18.974771318597551</v>
      </c>
      <c r="S9" s="184">
        <f>Summary!J34</f>
        <v>11.102414855018395</v>
      </c>
      <c r="T9" s="199">
        <f>Summary!K34</f>
        <v>12.116065322519386</v>
      </c>
    </row>
    <row r="10" spans="2:22" ht="15.75">
      <c r="B10" s="198"/>
      <c r="C10" s="184"/>
      <c r="D10" s="184"/>
      <c r="E10" s="184"/>
      <c r="F10" s="184"/>
      <c r="G10" s="184"/>
      <c r="H10" s="184"/>
      <c r="I10" s="184"/>
      <c r="J10" s="199"/>
      <c r="L10" s="198"/>
      <c r="M10" s="184"/>
      <c r="N10" s="184"/>
      <c r="O10" s="184"/>
      <c r="P10" s="184"/>
      <c r="Q10" s="184"/>
      <c r="R10" s="184"/>
      <c r="S10" s="184"/>
      <c r="T10" s="199"/>
    </row>
    <row r="11" spans="2:22" ht="15.75">
      <c r="B11" s="198" t="s">
        <v>131</v>
      </c>
      <c r="C11" s="184"/>
      <c r="D11" s="184"/>
      <c r="E11" s="184"/>
      <c r="F11" s="184"/>
      <c r="G11" s="184"/>
      <c r="H11" s="184"/>
      <c r="I11" s="184"/>
      <c r="J11" s="199"/>
      <c r="L11" s="198" t="s">
        <v>132</v>
      </c>
      <c r="M11" s="184"/>
      <c r="N11" s="184"/>
      <c r="O11" s="184"/>
      <c r="P11" s="184"/>
      <c r="Q11" s="184"/>
      <c r="R11" s="184"/>
      <c r="S11" s="184"/>
      <c r="T11" s="199"/>
    </row>
    <row r="12" spans="2:22" ht="16.5" thickBot="1">
      <c r="B12" s="124"/>
      <c r="C12" s="125"/>
      <c r="D12" s="125"/>
      <c r="E12" s="125"/>
      <c r="F12" s="125"/>
      <c r="G12" s="125"/>
      <c r="H12" s="125"/>
      <c r="I12" s="125"/>
      <c r="J12" s="126"/>
      <c r="L12" s="201"/>
      <c r="M12" s="202"/>
      <c r="N12" s="202"/>
      <c r="O12" s="202"/>
      <c r="P12" s="202"/>
      <c r="Q12" s="202"/>
      <c r="R12" s="202"/>
      <c r="S12" s="202"/>
      <c r="T12" s="203"/>
    </row>
    <row r="13" spans="2:22" ht="16.5" thickBot="1">
      <c r="B13" s="60" t="s">
        <v>19</v>
      </c>
      <c r="L13" s="204" t="s">
        <v>67</v>
      </c>
      <c r="M13" s="205">
        <f>Summary!D27</f>
        <v>2.5645789594287649</v>
      </c>
      <c r="N13" s="205">
        <f>Summary!E27</f>
        <v>7.3425858833584101</v>
      </c>
      <c r="O13" s="205">
        <f>Summary!F27</f>
        <v>12.82351411106777</v>
      </c>
      <c r="P13" s="205">
        <f>Summary!G27</f>
        <v>15.622193733781732</v>
      </c>
      <c r="Q13" s="205">
        <f>Summary!H27</f>
        <v>2.5645789594287649</v>
      </c>
      <c r="R13" s="205">
        <f>Summary!I27</f>
        <v>2.5386052351304311</v>
      </c>
      <c r="S13" s="205">
        <f>Summary!J27</f>
        <v>-1.2522598587752398</v>
      </c>
      <c r="T13" s="206">
        <f>Summary!K27</f>
        <v>-0.15981264674873596</v>
      </c>
    </row>
    <row r="14" spans="2:22">
      <c r="B14" s="20" t="s">
        <v>129</v>
      </c>
      <c r="L14" s="60" t="s">
        <v>19</v>
      </c>
    </row>
    <row r="15" spans="2:22" ht="14.25" thickBot="1">
      <c r="B15" s="20" t="s">
        <v>130</v>
      </c>
      <c r="L15" s="20" t="s">
        <v>129</v>
      </c>
    </row>
    <row r="16" spans="2:22" ht="16.5" thickBot="1">
      <c r="B16" s="465" t="str">
        <f>"Bond Performance, Index Total Returns,(%) - as at "&amp;TEXT(Map!$N$16,"mmmm  yyyy")</f>
        <v>Bond Performance, Index Total Returns,(%) - as at January  2026</v>
      </c>
      <c r="C16" s="466"/>
      <c r="D16" s="466"/>
      <c r="E16" s="466"/>
      <c r="F16" s="466"/>
      <c r="G16" s="466"/>
      <c r="H16" s="467"/>
      <c r="L16" s="465" t="str">
        <f>"Bond Performance, Index Total Returns  (US$- terms),(%) - as at "&amp;TEXT(Map!$N$16,"mmmm  yyyy")</f>
        <v>Bond Performance, Index Total Returns  (US$- terms),(%) - as at January  2026</v>
      </c>
      <c r="M16" s="466"/>
      <c r="N16" s="466"/>
      <c r="O16" s="466"/>
      <c r="P16" s="466"/>
      <c r="Q16" s="466"/>
      <c r="R16" s="467"/>
    </row>
    <row r="38" spans="2:20" ht="14.25" thickBot="1"/>
    <row r="39" spans="2:20" ht="16.5" thickBot="1">
      <c r="B39" s="459" t="str">
        <f>"IJG Namibia ALBI  - as at "&amp;TEXT(Map!$N$16,"mmmm  yyyy")</f>
        <v>IJG Namibia ALBI  - as at January  2026</v>
      </c>
      <c r="C39" s="460"/>
      <c r="D39" s="460"/>
      <c r="E39" s="460"/>
      <c r="F39" s="460"/>
      <c r="G39" s="461"/>
      <c r="J39" s="459" t="str">
        <f>"IJG Namibia ALBI  -Premiums- [bp] as at "&amp;TEXT(Map!$N$16,"mmmm  yyyy")</f>
        <v>IJG Namibia ALBI  -Premiums- [bp] as at January  2026</v>
      </c>
      <c r="K39" s="460"/>
      <c r="L39" s="460"/>
      <c r="M39" s="460"/>
      <c r="N39" s="461"/>
      <c r="P39" s="459" t="str">
        <f>"IJG Namibia GOVI  -Weights [%] as at "&amp;TEXT(Map!$N$16,"mmmm  yyyy")</f>
        <v>IJG Namibia GOVI  -Weights [%] as at January  2026</v>
      </c>
      <c r="Q39" s="460"/>
      <c r="R39" s="460"/>
      <c r="S39" s="460"/>
      <c r="T39" s="461"/>
    </row>
    <row r="40" spans="2:20" ht="16.5" thickBot="1">
      <c r="B40" s="207"/>
      <c r="C40" s="190" t="s">
        <v>31</v>
      </c>
      <c r="D40" s="190" t="s">
        <v>32</v>
      </c>
      <c r="E40" s="190" t="s">
        <v>33</v>
      </c>
      <c r="F40" s="190" t="s">
        <v>34</v>
      </c>
      <c r="G40" s="191" t="s">
        <v>35</v>
      </c>
      <c r="J40" s="208" t="s">
        <v>31</v>
      </c>
      <c r="K40" s="209" t="s">
        <v>32</v>
      </c>
      <c r="L40" s="209" t="s">
        <v>33</v>
      </c>
      <c r="M40" s="209" t="s">
        <v>34</v>
      </c>
      <c r="N40" s="210" t="s">
        <v>35</v>
      </c>
      <c r="P40" s="211" t="s">
        <v>31</v>
      </c>
      <c r="Q40" s="212" t="s">
        <v>32</v>
      </c>
      <c r="R40" s="212" t="s">
        <v>33</v>
      </c>
      <c r="S40" s="212" t="s">
        <v>34</v>
      </c>
      <c r="T40" s="213" t="s">
        <v>35</v>
      </c>
    </row>
    <row r="41" spans="2:20" ht="15.75">
      <c r="B41" s="207"/>
      <c r="C41" s="214"/>
      <c r="D41" s="214"/>
      <c r="E41" s="214"/>
      <c r="F41" s="214"/>
      <c r="G41" s="215"/>
      <c r="H41" s="97"/>
      <c r="J41" s="216" t="s">
        <v>124</v>
      </c>
      <c r="K41" s="217" t="s">
        <v>124</v>
      </c>
      <c r="L41" s="217" t="s">
        <v>81</v>
      </c>
      <c r="M41" s="217" t="s">
        <v>81</v>
      </c>
      <c r="N41" s="218" t="s">
        <v>121</v>
      </c>
      <c r="P41" s="216" t="s">
        <v>124</v>
      </c>
      <c r="Q41" s="217" t="s">
        <v>124</v>
      </c>
      <c r="R41" s="217" t="s">
        <v>81</v>
      </c>
      <c r="S41" s="217" t="s">
        <v>81</v>
      </c>
      <c r="T41" s="218" t="s">
        <v>121</v>
      </c>
    </row>
    <row r="42" spans="2:20" ht="15.75">
      <c r="B42" s="198" t="s">
        <v>72</v>
      </c>
      <c r="C42" s="184">
        <v>445.16783644844151</v>
      </c>
      <c r="D42" s="184">
        <v>440.23270880436894</v>
      </c>
      <c r="E42" s="184">
        <v>419.06879205121271</v>
      </c>
      <c r="F42" s="184">
        <v>399.14554476863287</v>
      </c>
      <c r="G42" s="199">
        <v>379.17190524106809</v>
      </c>
      <c r="J42" s="219">
        <v>86.872</v>
      </c>
      <c r="K42" s="220">
        <v>62.497</v>
      </c>
      <c r="L42" s="220">
        <v>-9.5</v>
      </c>
      <c r="M42" s="220">
        <v>3.5000000000000004</v>
      </c>
      <c r="N42" s="221">
        <v>21.064</v>
      </c>
      <c r="P42" s="222">
        <v>10.163212671365503</v>
      </c>
      <c r="Q42" s="223">
        <v>10.225241518903484</v>
      </c>
      <c r="R42" s="223">
        <v>9.6015577970043982</v>
      </c>
      <c r="S42" s="223">
        <v>10.701535427413173</v>
      </c>
      <c r="T42" s="224">
        <v>9.4539067604126856</v>
      </c>
    </row>
    <row r="43" spans="2:20" ht="15.75">
      <c r="B43" s="200"/>
      <c r="C43" s="184"/>
      <c r="D43" s="184"/>
      <c r="E43" s="184"/>
      <c r="F43" s="184"/>
      <c r="G43" s="199"/>
      <c r="J43" s="225"/>
      <c r="K43" s="226"/>
      <c r="L43" s="226"/>
      <c r="M43" s="226"/>
      <c r="N43" s="227"/>
      <c r="P43" s="222"/>
      <c r="Q43" s="223"/>
      <c r="R43" s="223"/>
      <c r="S43" s="223"/>
      <c r="T43" s="224"/>
    </row>
    <row r="44" spans="2:20" ht="15.75">
      <c r="B44" s="198" t="s">
        <v>73</v>
      </c>
      <c r="C44" s="184">
        <v>446.69511545172526</v>
      </c>
      <c r="D44" s="184">
        <v>441.74305640288316</v>
      </c>
      <c r="E44" s="184">
        <v>420.50653061772181</v>
      </c>
      <c r="F44" s="184">
        <v>400.514930784125</v>
      </c>
      <c r="G44" s="199">
        <v>380.47276582014734</v>
      </c>
      <c r="J44" s="216" t="s">
        <v>82</v>
      </c>
      <c r="K44" s="217" t="s">
        <v>82</v>
      </c>
      <c r="L44" s="217" t="s">
        <v>124</v>
      </c>
      <c r="M44" s="217" t="s">
        <v>124</v>
      </c>
      <c r="N44" s="218" t="s">
        <v>81</v>
      </c>
      <c r="O44" s="228"/>
      <c r="P44" s="229" t="s">
        <v>82</v>
      </c>
      <c r="Q44" s="230" t="s">
        <v>82</v>
      </c>
      <c r="R44" s="230" t="s">
        <v>124</v>
      </c>
      <c r="S44" s="230" t="s">
        <v>124</v>
      </c>
      <c r="T44" s="231" t="s">
        <v>81</v>
      </c>
    </row>
    <row r="45" spans="2:20" ht="15.75">
      <c r="B45" s="198"/>
      <c r="C45" s="184"/>
      <c r="D45" s="184"/>
      <c r="E45" s="184"/>
      <c r="F45" s="184"/>
      <c r="G45" s="199"/>
      <c r="J45" s="219">
        <v>123.83800000000001</v>
      </c>
      <c r="K45" s="220">
        <v>102</v>
      </c>
      <c r="L45" s="220">
        <v>49</v>
      </c>
      <c r="M45" s="220">
        <v>3</v>
      </c>
      <c r="N45" s="221">
        <v>54</v>
      </c>
      <c r="P45" s="222">
        <v>10.196107076299466</v>
      </c>
      <c r="Q45" s="223">
        <v>10.170225908295279</v>
      </c>
      <c r="R45" s="223">
        <v>9.1081644107659301</v>
      </c>
      <c r="S45" s="223">
        <v>9.3188344283855606</v>
      </c>
      <c r="T45" s="224">
        <v>9.1565451883032196</v>
      </c>
    </row>
    <row r="46" spans="2:20" ht="15.75">
      <c r="B46" s="198" t="s">
        <v>133</v>
      </c>
      <c r="C46" s="184"/>
      <c r="D46" s="184"/>
      <c r="E46" s="184"/>
      <c r="F46" s="184">
        <v>0</v>
      </c>
      <c r="G46" s="199">
        <v>0</v>
      </c>
      <c r="J46" s="225"/>
      <c r="K46" s="226"/>
      <c r="L46" s="226"/>
      <c r="M46" s="226"/>
      <c r="N46" s="227"/>
      <c r="P46" s="232"/>
      <c r="Q46" s="193"/>
      <c r="R46" s="193"/>
      <c r="S46" s="193"/>
      <c r="T46" s="233"/>
    </row>
    <row r="47" spans="2:20" ht="16.5" thickBot="1">
      <c r="B47" s="234"/>
      <c r="C47" s="235"/>
      <c r="D47" s="235"/>
      <c r="E47" s="235"/>
      <c r="F47" s="235"/>
      <c r="G47" s="236"/>
      <c r="J47" s="216" t="s">
        <v>102</v>
      </c>
      <c r="K47" s="217" t="s">
        <v>102</v>
      </c>
      <c r="L47" s="217" t="s">
        <v>82</v>
      </c>
      <c r="M47" s="217" t="s">
        <v>82</v>
      </c>
      <c r="N47" s="218" t="s">
        <v>124</v>
      </c>
      <c r="O47" s="228"/>
      <c r="P47" s="229" t="s">
        <v>102</v>
      </c>
      <c r="Q47" s="230" t="s">
        <v>102</v>
      </c>
      <c r="R47" s="230" t="s">
        <v>82</v>
      </c>
      <c r="S47" s="230" t="s">
        <v>82</v>
      </c>
      <c r="T47" s="231" t="s">
        <v>124</v>
      </c>
    </row>
    <row r="48" spans="2:20" ht="15.75">
      <c r="B48" s="237"/>
      <c r="C48" s="193"/>
      <c r="D48" s="193"/>
      <c r="E48" s="193"/>
      <c r="F48" s="193"/>
      <c r="G48" s="194"/>
      <c r="J48" s="219">
        <v>107</v>
      </c>
      <c r="K48" s="220">
        <v>69</v>
      </c>
      <c r="L48" s="220">
        <v>85</v>
      </c>
      <c r="M48" s="220">
        <v>80.5</v>
      </c>
      <c r="N48" s="221">
        <v>3.9899999999999998</v>
      </c>
      <c r="P48" s="222">
        <v>13.684755825313166</v>
      </c>
      <c r="Q48" s="223">
        <v>13.976398284657682</v>
      </c>
      <c r="R48" s="223">
        <v>9.2782060633751122</v>
      </c>
      <c r="S48" s="223">
        <v>9.044360005117575</v>
      </c>
      <c r="T48" s="224">
        <v>6.4196632086337191</v>
      </c>
    </row>
    <row r="49" spans="2:20" ht="31.5">
      <c r="B49" s="381" t="s">
        <v>74</v>
      </c>
      <c r="C49" s="184">
        <v>6.1551716198395043</v>
      </c>
      <c r="D49" s="184">
        <v>6.0013786007846015</v>
      </c>
      <c r="E49" s="184">
        <v>5.5708667903785409</v>
      </c>
      <c r="F49" s="184">
        <v>5.5602356698889661</v>
      </c>
      <c r="G49" s="199">
        <v>5.4423807725016138</v>
      </c>
      <c r="J49" s="225"/>
      <c r="K49" s="226"/>
      <c r="L49" s="226"/>
      <c r="M49" s="226"/>
      <c r="N49" s="227"/>
      <c r="P49" s="232"/>
      <c r="Q49" s="193"/>
      <c r="R49" s="193"/>
      <c r="S49" s="193"/>
      <c r="T49" s="233"/>
    </row>
    <row r="50" spans="2:20" ht="15.75">
      <c r="B50" s="198"/>
      <c r="C50" s="184"/>
      <c r="D50" s="184"/>
      <c r="E50" s="184"/>
      <c r="F50" s="184"/>
      <c r="G50" s="199"/>
      <c r="J50" s="216" t="s">
        <v>103</v>
      </c>
      <c r="K50" s="217" t="s">
        <v>103</v>
      </c>
      <c r="L50" s="217" t="s">
        <v>102</v>
      </c>
      <c r="M50" s="217" t="s">
        <v>102</v>
      </c>
      <c r="N50" s="218" t="s">
        <v>82</v>
      </c>
      <c r="O50" s="228"/>
      <c r="P50" s="229" t="s">
        <v>103</v>
      </c>
      <c r="Q50" s="230" t="s">
        <v>103</v>
      </c>
      <c r="R50" s="230" t="s">
        <v>102</v>
      </c>
      <c r="S50" s="230" t="s">
        <v>102</v>
      </c>
      <c r="T50" s="231" t="s">
        <v>82</v>
      </c>
    </row>
    <row r="51" spans="2:20" ht="31.5">
      <c r="B51" s="381" t="s">
        <v>75</v>
      </c>
      <c r="C51" s="184">
        <v>6.1551716198395043</v>
      </c>
      <c r="D51" s="184">
        <v>6.0013786007846015</v>
      </c>
      <c r="E51" s="184">
        <v>5.5708667903785409</v>
      </c>
      <c r="F51" s="184">
        <v>5.5602356698889661</v>
      </c>
      <c r="G51" s="199">
        <v>5.4423807725016138</v>
      </c>
      <c r="J51" s="219">
        <v>132.35599999999999</v>
      </c>
      <c r="K51" s="220">
        <v>93</v>
      </c>
      <c r="L51" s="220">
        <v>103.49999999999999</v>
      </c>
      <c r="M51" s="220">
        <v>84</v>
      </c>
      <c r="N51" s="221">
        <v>-7.0000000000000009</v>
      </c>
      <c r="P51" s="222">
        <v>13.115190387406003</v>
      </c>
      <c r="Q51" s="223">
        <v>13.403592346857318</v>
      </c>
      <c r="R51" s="223">
        <v>12.224307422106612</v>
      </c>
      <c r="S51" s="223">
        <v>12.495953626513533</v>
      </c>
      <c r="T51" s="224">
        <v>9.2587323891283457</v>
      </c>
    </row>
    <row r="52" spans="2:20" ht="15.75">
      <c r="B52" s="198"/>
      <c r="C52" s="184"/>
      <c r="D52" s="184"/>
      <c r="E52" s="184"/>
      <c r="F52" s="184"/>
      <c r="G52" s="199"/>
      <c r="J52" s="225"/>
      <c r="K52" s="226"/>
      <c r="L52" s="226"/>
      <c r="M52" s="226"/>
      <c r="N52" s="227"/>
      <c r="P52" s="232"/>
      <c r="Q52" s="193"/>
      <c r="R52" s="193"/>
      <c r="S52" s="193"/>
      <c r="T52" s="233"/>
    </row>
    <row r="53" spans="2:20" ht="31.5">
      <c r="B53" s="381" t="s">
        <v>135</v>
      </c>
      <c r="C53" s="184">
        <v>0</v>
      </c>
      <c r="D53" s="184">
        <v>0</v>
      </c>
      <c r="E53" s="184">
        <v>0</v>
      </c>
      <c r="F53" s="184">
        <v>0</v>
      </c>
      <c r="G53" s="199">
        <v>0</v>
      </c>
      <c r="J53" s="216" t="s">
        <v>104</v>
      </c>
      <c r="K53" s="217" t="s">
        <v>104</v>
      </c>
      <c r="L53" s="217" t="s">
        <v>103</v>
      </c>
      <c r="M53" s="217" t="s">
        <v>103</v>
      </c>
      <c r="N53" s="218" t="s">
        <v>102</v>
      </c>
      <c r="O53" s="228"/>
      <c r="P53" s="216" t="s">
        <v>104</v>
      </c>
      <c r="Q53" s="217" t="s">
        <v>104</v>
      </c>
      <c r="R53" s="217" t="s">
        <v>103</v>
      </c>
      <c r="S53" s="217" t="s">
        <v>103</v>
      </c>
      <c r="T53" s="231" t="s">
        <v>102</v>
      </c>
    </row>
    <row r="54" spans="2:20" ht="15.75">
      <c r="B54" s="198"/>
      <c r="C54" s="184"/>
      <c r="D54" s="184"/>
      <c r="E54" s="184"/>
      <c r="F54" s="184"/>
      <c r="G54" s="199"/>
      <c r="J54" s="219">
        <v>163.5</v>
      </c>
      <c r="K54" s="220">
        <v>149</v>
      </c>
      <c r="L54" s="220">
        <v>100</v>
      </c>
      <c r="M54" s="220">
        <v>82</v>
      </c>
      <c r="N54" s="221">
        <v>51.59</v>
      </c>
      <c r="P54" s="222">
        <v>10.424554001175574</v>
      </c>
      <c r="Q54" s="223">
        <v>10.477838841995212</v>
      </c>
      <c r="R54" s="223">
        <v>12.134387130697391</v>
      </c>
      <c r="S54" s="223">
        <v>11.066169197050799</v>
      </c>
      <c r="T54" s="224">
        <v>10.916534709237043</v>
      </c>
    </row>
    <row r="55" spans="2:20" ht="15.75">
      <c r="B55" s="238"/>
      <c r="C55" s="184"/>
      <c r="D55" s="184"/>
      <c r="E55" s="184"/>
      <c r="F55" s="184"/>
      <c r="G55" s="199"/>
      <c r="J55" s="225"/>
      <c r="K55" s="226"/>
      <c r="L55" s="226"/>
      <c r="M55" s="226"/>
      <c r="N55" s="227"/>
      <c r="P55" s="222"/>
      <c r="Q55" s="223"/>
      <c r="R55" s="223"/>
      <c r="S55" s="223"/>
      <c r="T55" s="233"/>
    </row>
    <row r="56" spans="2:20" ht="15.75">
      <c r="B56" s="200" t="s">
        <v>76</v>
      </c>
      <c r="C56" s="184">
        <v>100</v>
      </c>
      <c r="D56" s="184">
        <v>99.999999999999986</v>
      </c>
      <c r="E56" s="184">
        <v>100</v>
      </c>
      <c r="F56" s="184">
        <v>100</v>
      </c>
      <c r="G56" s="199">
        <v>100</v>
      </c>
      <c r="J56" s="216" t="s">
        <v>105</v>
      </c>
      <c r="K56" s="217" t="s">
        <v>105</v>
      </c>
      <c r="L56" s="217" t="s">
        <v>104</v>
      </c>
      <c r="M56" s="217" t="s">
        <v>104</v>
      </c>
      <c r="N56" s="218" t="s">
        <v>103</v>
      </c>
      <c r="P56" s="229" t="s">
        <v>105</v>
      </c>
      <c r="Q56" s="230" t="s">
        <v>105</v>
      </c>
      <c r="R56" s="230" t="s">
        <v>104</v>
      </c>
      <c r="S56" s="230" t="s">
        <v>104</v>
      </c>
      <c r="T56" s="231" t="s">
        <v>103</v>
      </c>
    </row>
    <row r="57" spans="2:20" ht="15.75">
      <c r="B57" s="198"/>
      <c r="C57" s="184"/>
      <c r="D57" s="184"/>
      <c r="E57" s="184"/>
      <c r="F57" s="184"/>
      <c r="G57" s="199"/>
      <c r="J57" s="219">
        <v>150.5</v>
      </c>
      <c r="K57" s="220">
        <v>146</v>
      </c>
      <c r="L57" s="220">
        <v>115.99999999999999</v>
      </c>
      <c r="M57" s="220">
        <v>85</v>
      </c>
      <c r="N57" s="221">
        <v>21.504999999999999</v>
      </c>
      <c r="P57" s="222">
        <v>9.5348641700311401</v>
      </c>
      <c r="Q57" s="223">
        <v>9.4136347409191963</v>
      </c>
      <c r="R57" s="223">
        <v>9.7536253825878205</v>
      </c>
      <c r="S57" s="223">
        <v>9.563864340270813</v>
      </c>
      <c r="T57" s="224">
        <v>9.7498884385777256</v>
      </c>
    </row>
    <row r="58" spans="2:20" ht="15.75">
      <c r="B58" s="198" t="s">
        <v>134</v>
      </c>
      <c r="C58" s="184">
        <v>0</v>
      </c>
      <c r="D58" s="184">
        <v>0</v>
      </c>
      <c r="E58" s="184">
        <v>0</v>
      </c>
      <c r="F58" s="184">
        <v>0</v>
      </c>
      <c r="G58" s="199">
        <v>0</v>
      </c>
      <c r="J58" s="225"/>
      <c r="K58" s="226"/>
      <c r="L58" s="226"/>
      <c r="M58" s="226"/>
      <c r="N58" s="227"/>
      <c r="P58" s="232"/>
      <c r="Q58" s="193"/>
      <c r="R58" s="193"/>
      <c r="S58" s="193"/>
      <c r="T58" s="233"/>
    </row>
    <row r="59" spans="2:20" ht="16.5" thickBot="1">
      <c r="B59" s="239"/>
      <c r="C59" s="240"/>
      <c r="D59" s="240"/>
      <c r="E59" s="240"/>
      <c r="F59" s="240"/>
      <c r="G59" s="241"/>
      <c r="J59" s="216" t="s">
        <v>118</v>
      </c>
      <c r="K59" s="217" t="s">
        <v>118</v>
      </c>
      <c r="L59" s="217" t="s">
        <v>105</v>
      </c>
      <c r="M59" s="217" t="s">
        <v>105</v>
      </c>
      <c r="N59" s="218" t="s">
        <v>104</v>
      </c>
      <c r="P59" s="229" t="s">
        <v>118</v>
      </c>
      <c r="Q59" s="230" t="s">
        <v>118</v>
      </c>
      <c r="R59" s="230" t="s">
        <v>105</v>
      </c>
      <c r="S59" s="230" t="s">
        <v>105</v>
      </c>
      <c r="T59" s="231" t="s">
        <v>104</v>
      </c>
    </row>
    <row r="60" spans="2:20" ht="15.75">
      <c r="C60" s="382" t="str">
        <f>IF(SUM(C56:C58)=100,"",1)</f>
        <v/>
      </c>
      <c r="D60" s="382" t="str">
        <f t="shared" ref="D60:G60" si="0">IF(SUM(D56:D58)=100,"",1)</f>
        <v/>
      </c>
      <c r="E60" s="382" t="str">
        <f t="shared" si="0"/>
        <v/>
      </c>
      <c r="F60" s="382" t="str">
        <f t="shared" si="0"/>
        <v/>
      </c>
      <c r="G60" s="382" t="str">
        <f t="shared" si="0"/>
        <v/>
      </c>
      <c r="J60" s="219">
        <v>157.80000000000001</v>
      </c>
      <c r="K60" s="220">
        <v>161</v>
      </c>
      <c r="L60" s="220">
        <v>114.32599999999999</v>
      </c>
      <c r="M60" s="220">
        <v>101</v>
      </c>
      <c r="N60" s="221">
        <v>18.41</v>
      </c>
      <c r="P60" s="222">
        <v>7.8328085460577155</v>
      </c>
      <c r="Q60" s="223">
        <v>7.6904266065028741</v>
      </c>
      <c r="R60" s="223">
        <v>8.4050170150202739</v>
      </c>
      <c r="S60" s="223">
        <v>8.9767958245679154</v>
      </c>
      <c r="T60" s="224">
        <v>8.5193648157697677</v>
      </c>
    </row>
    <row r="61" spans="2:20" ht="16.5" thickBot="1">
      <c r="J61" s="225"/>
      <c r="K61" s="226"/>
      <c r="L61" s="226"/>
      <c r="M61" s="226"/>
      <c r="N61" s="227"/>
      <c r="P61" s="232"/>
      <c r="Q61" s="193"/>
      <c r="R61" s="193"/>
      <c r="S61" s="193"/>
      <c r="T61" s="233"/>
    </row>
    <row r="62" spans="2:20" ht="16.5" thickBot="1">
      <c r="B62" s="459" t="str">
        <f>"IJG Namibia ALBI  -Yields-[%] as at "&amp;TEXT(Map!$N$16,"mmmm  yyyy")</f>
        <v>IJG Namibia ALBI  -Yields-[%] as at January  2026</v>
      </c>
      <c r="C62" s="460"/>
      <c r="D62" s="460"/>
      <c r="E62" s="460"/>
      <c r="F62" s="461"/>
      <c r="J62" s="216" t="s">
        <v>108</v>
      </c>
      <c r="K62" s="217" t="s">
        <v>108</v>
      </c>
      <c r="L62" s="217" t="s">
        <v>118</v>
      </c>
      <c r="M62" s="217" t="s">
        <v>118</v>
      </c>
      <c r="N62" s="218" t="s">
        <v>105</v>
      </c>
      <c r="P62" s="229" t="s">
        <v>108</v>
      </c>
      <c r="Q62" s="230" t="s">
        <v>108</v>
      </c>
      <c r="R62" s="230" t="s">
        <v>118</v>
      </c>
      <c r="S62" s="230" t="s">
        <v>118</v>
      </c>
      <c r="T62" s="231" t="s">
        <v>105</v>
      </c>
    </row>
    <row r="63" spans="2:20" ht="16.5" thickBot="1">
      <c r="B63" s="208" t="s">
        <v>31</v>
      </c>
      <c r="C63" s="209" t="s">
        <v>32</v>
      </c>
      <c r="D63" s="209" t="s">
        <v>33</v>
      </c>
      <c r="E63" s="209" t="s">
        <v>34</v>
      </c>
      <c r="F63" s="210" t="s">
        <v>35</v>
      </c>
      <c r="J63" s="219">
        <v>172</v>
      </c>
      <c r="K63" s="220">
        <v>163.5</v>
      </c>
      <c r="L63" s="220">
        <v>114.81399999999999</v>
      </c>
      <c r="M63" s="220">
        <v>80.5</v>
      </c>
      <c r="N63" s="221">
        <v>32.58</v>
      </c>
      <c r="P63" s="222">
        <v>8.9328550575734376</v>
      </c>
      <c r="Q63" s="223">
        <v>8.7960849139966957</v>
      </c>
      <c r="R63" s="223">
        <v>7.2286606346638571</v>
      </c>
      <c r="S63" s="223">
        <v>7.0707275787483743</v>
      </c>
      <c r="T63" s="224">
        <v>8.6568478122553731</v>
      </c>
    </row>
    <row r="64" spans="2:20" ht="15.75">
      <c r="B64" s="242" t="s">
        <v>124</v>
      </c>
      <c r="C64" s="243" t="s">
        <v>124</v>
      </c>
      <c r="D64" s="243" t="s">
        <v>81</v>
      </c>
      <c r="E64" s="243" t="s">
        <v>81</v>
      </c>
      <c r="F64" s="244" t="s">
        <v>121</v>
      </c>
      <c r="J64" s="225"/>
      <c r="K64" s="226"/>
      <c r="L64" s="226"/>
      <c r="M64" s="226"/>
      <c r="N64" s="227"/>
      <c r="P64" s="222"/>
      <c r="Q64" s="223"/>
      <c r="R64" s="223"/>
      <c r="S64" s="223"/>
      <c r="T64" s="231"/>
    </row>
    <row r="65" spans="2:20" ht="15.75">
      <c r="B65" s="245">
        <v>8.058720000000001</v>
      </c>
      <c r="C65" s="223">
        <v>7.9599699999999993</v>
      </c>
      <c r="D65" s="223">
        <v>7.2850000000000001</v>
      </c>
      <c r="E65" s="223">
        <v>7.7149999999999999</v>
      </c>
      <c r="F65" s="246">
        <v>8.4406400000000001</v>
      </c>
      <c r="J65" s="216" t="s">
        <v>122</v>
      </c>
      <c r="K65" s="217" t="s">
        <v>122</v>
      </c>
      <c r="L65" s="217" t="s">
        <v>108</v>
      </c>
      <c r="M65" s="217" t="s">
        <v>108</v>
      </c>
      <c r="N65" s="218" t="s">
        <v>118</v>
      </c>
      <c r="P65" s="229" t="s">
        <v>122</v>
      </c>
      <c r="Q65" s="230" t="s">
        <v>122</v>
      </c>
      <c r="R65" s="230" t="s">
        <v>108</v>
      </c>
      <c r="S65" s="230" t="s">
        <v>108</v>
      </c>
      <c r="T65" s="231" t="s">
        <v>118</v>
      </c>
    </row>
    <row r="66" spans="2:20" ht="15.75">
      <c r="B66" s="245"/>
      <c r="C66" s="223"/>
      <c r="D66" s="223"/>
      <c r="E66" s="223"/>
      <c r="F66" s="246"/>
      <c r="J66" s="219">
        <v>160.69999999999999</v>
      </c>
      <c r="K66" s="220">
        <v>154.822</v>
      </c>
      <c r="L66" s="220">
        <v>123.239</v>
      </c>
      <c r="M66" s="220">
        <v>84.5</v>
      </c>
      <c r="N66" s="221">
        <v>3.8</v>
      </c>
      <c r="P66" s="222">
        <v>7.2252910290486012</v>
      </c>
      <c r="Q66" s="223">
        <v>7.0798673704608657</v>
      </c>
      <c r="R66" s="223">
        <v>8.208275351504831</v>
      </c>
      <c r="S66" s="223">
        <v>8.1244397720112644</v>
      </c>
      <c r="T66" s="224">
        <v>6.8533911625532902</v>
      </c>
    </row>
    <row r="67" spans="2:20" ht="15.75">
      <c r="B67" s="242" t="s">
        <v>82</v>
      </c>
      <c r="C67" s="243" t="s">
        <v>82</v>
      </c>
      <c r="D67" s="243" t="s">
        <v>124</v>
      </c>
      <c r="E67" s="243" t="s">
        <v>124</v>
      </c>
      <c r="F67" s="244" t="s">
        <v>81</v>
      </c>
      <c r="J67" s="247"/>
      <c r="K67" s="248"/>
      <c r="L67" s="248"/>
      <c r="M67" s="248"/>
      <c r="N67" s="249"/>
      <c r="P67" s="222"/>
      <c r="Q67" s="223"/>
      <c r="R67" s="223"/>
      <c r="S67" s="223"/>
      <c r="T67" s="233"/>
    </row>
    <row r="68" spans="2:20" ht="15.75">
      <c r="B68" s="245">
        <v>8.4283800000000006</v>
      </c>
      <c r="C68" s="223">
        <v>8.3550000000000004</v>
      </c>
      <c r="D68" s="223">
        <v>8.1999999999999993</v>
      </c>
      <c r="E68" s="223">
        <v>8.2249999999999996</v>
      </c>
      <c r="F68" s="246">
        <v>8.7700000000000014</v>
      </c>
      <c r="J68" s="216" t="s">
        <v>119</v>
      </c>
      <c r="K68" s="217" t="s">
        <v>119</v>
      </c>
      <c r="L68" s="217" t="s">
        <v>122</v>
      </c>
      <c r="M68" s="217" t="s">
        <v>122</v>
      </c>
      <c r="N68" s="218" t="s">
        <v>108</v>
      </c>
      <c r="P68" s="229" t="s">
        <v>119</v>
      </c>
      <c r="Q68" s="230" t="s">
        <v>119</v>
      </c>
      <c r="R68" s="230" t="s">
        <v>122</v>
      </c>
      <c r="S68" s="230" t="s">
        <v>122</v>
      </c>
      <c r="T68" s="231" t="s">
        <v>108</v>
      </c>
    </row>
    <row r="69" spans="2:20" ht="15.75">
      <c r="B69" s="245"/>
      <c r="C69" s="223"/>
      <c r="D69" s="223"/>
      <c r="E69" s="223"/>
      <c r="F69" s="246"/>
      <c r="J69" s="219">
        <v>160.79499999999999</v>
      </c>
      <c r="K69" s="220">
        <v>151</v>
      </c>
      <c r="L69" s="220">
        <v>133.67500000000001</v>
      </c>
      <c r="M69" s="220">
        <v>91.5</v>
      </c>
      <c r="N69" s="221">
        <v>4.6589999999999998</v>
      </c>
      <c r="P69" s="245">
        <v>8.8903612357294044</v>
      </c>
      <c r="Q69" s="223">
        <v>8.7666894674113838</v>
      </c>
      <c r="R69" s="223">
        <v>6.105381116704792</v>
      </c>
      <c r="S69" s="223">
        <v>6.1038486068973139</v>
      </c>
      <c r="T69" s="224">
        <v>8.0403095949187282</v>
      </c>
    </row>
    <row r="70" spans="2:20" ht="15.75">
      <c r="B70" s="242" t="s">
        <v>102</v>
      </c>
      <c r="C70" s="243" t="s">
        <v>102</v>
      </c>
      <c r="D70" s="243" t="s">
        <v>82</v>
      </c>
      <c r="E70" s="243" t="s">
        <v>82</v>
      </c>
      <c r="F70" s="244" t="s">
        <v>124</v>
      </c>
      <c r="J70" s="247"/>
      <c r="K70" s="248"/>
      <c r="L70" s="248"/>
      <c r="M70" s="248"/>
      <c r="N70" s="249"/>
      <c r="P70" s="245"/>
      <c r="Q70" s="223"/>
      <c r="R70" s="223"/>
      <c r="S70" s="223"/>
      <c r="T70" s="224"/>
    </row>
    <row r="71" spans="2:20" ht="15.75">
      <c r="B71" s="245">
        <v>8.4949999999999992</v>
      </c>
      <c r="C71" s="223">
        <v>8.2099999999999991</v>
      </c>
      <c r="D71" s="223">
        <v>8.56</v>
      </c>
      <c r="E71" s="223">
        <v>9</v>
      </c>
      <c r="F71" s="246">
        <v>9.0799000000000003</v>
      </c>
      <c r="J71" s="216"/>
      <c r="K71" s="217"/>
      <c r="L71" s="217" t="s">
        <v>119</v>
      </c>
      <c r="M71" s="217" t="s">
        <v>119</v>
      </c>
      <c r="N71" s="218" t="s">
        <v>122</v>
      </c>
      <c r="P71" s="245"/>
      <c r="Q71" s="223"/>
      <c r="R71" s="223"/>
      <c r="S71" s="223"/>
      <c r="T71" s="224"/>
    </row>
    <row r="72" spans="2:20" ht="15.75">
      <c r="B72" s="245"/>
      <c r="C72" s="223"/>
      <c r="D72" s="223"/>
      <c r="E72" s="223"/>
      <c r="F72" s="246"/>
      <c r="J72" s="219"/>
      <c r="K72" s="220"/>
      <c r="L72" s="220">
        <v>135.768</v>
      </c>
      <c r="M72" s="220">
        <v>99</v>
      </c>
      <c r="N72" s="221">
        <v>13.142000000000001</v>
      </c>
      <c r="P72" s="229"/>
      <c r="Q72" s="230"/>
      <c r="R72" s="230" t="s">
        <v>119</v>
      </c>
      <c r="S72" s="230" t="s">
        <v>119</v>
      </c>
      <c r="T72" s="231" t="s">
        <v>122</v>
      </c>
    </row>
    <row r="73" spans="2:20" ht="15.75">
      <c r="B73" s="242" t="s">
        <v>103</v>
      </c>
      <c r="C73" s="243" t="s">
        <v>103</v>
      </c>
      <c r="D73" s="243" t="s">
        <v>102</v>
      </c>
      <c r="E73" s="243" t="s">
        <v>102</v>
      </c>
      <c r="F73" s="244" t="s">
        <v>82</v>
      </c>
      <c r="J73" s="247"/>
      <c r="K73" s="226"/>
      <c r="L73" s="226"/>
      <c r="M73" s="226"/>
      <c r="N73" s="227"/>
      <c r="P73" s="245"/>
      <c r="Q73" s="223"/>
      <c r="R73" s="223">
        <v>7.9524176755689941</v>
      </c>
      <c r="S73" s="223">
        <v>7.5334711930236926</v>
      </c>
      <c r="T73" s="224">
        <v>5.6832707010597021</v>
      </c>
    </row>
    <row r="74" spans="2:20" ht="15.75">
      <c r="B74" s="245">
        <v>9.5535599999999992</v>
      </c>
      <c r="C74" s="223">
        <v>9.3149999999999995</v>
      </c>
      <c r="D74" s="223">
        <v>9.0299999999999994</v>
      </c>
      <c r="E74" s="223">
        <v>9.3450000000000006</v>
      </c>
      <c r="F74" s="246">
        <v>8.9699999999999989</v>
      </c>
      <c r="J74" s="216"/>
      <c r="K74" s="217"/>
      <c r="L74" s="217"/>
      <c r="M74" s="217"/>
      <c r="N74" s="218" t="s">
        <v>119</v>
      </c>
      <c r="O74" s="228"/>
      <c r="P74" s="245"/>
      <c r="Q74" s="193"/>
      <c r="R74" s="193"/>
      <c r="S74" s="193"/>
      <c r="T74" s="224"/>
    </row>
    <row r="75" spans="2:20" ht="15.75">
      <c r="B75" s="245"/>
      <c r="C75" s="223"/>
      <c r="D75" s="223"/>
      <c r="E75" s="223"/>
      <c r="F75" s="246"/>
      <c r="J75" s="219"/>
      <c r="K75" s="220"/>
      <c r="L75" s="220"/>
      <c r="M75" s="220"/>
      <c r="N75" s="221">
        <v>25.019000000000002</v>
      </c>
      <c r="P75" s="229"/>
      <c r="Q75" s="230"/>
      <c r="R75" s="230"/>
      <c r="S75" s="230"/>
      <c r="T75" s="231" t="s">
        <v>119</v>
      </c>
    </row>
    <row r="76" spans="2:20" ht="15.75">
      <c r="B76" s="242" t="s">
        <v>104</v>
      </c>
      <c r="C76" s="243" t="s">
        <v>104</v>
      </c>
      <c r="D76" s="243" t="s">
        <v>103</v>
      </c>
      <c r="E76" s="243" t="s">
        <v>103</v>
      </c>
      <c r="F76" s="244" t="s">
        <v>102</v>
      </c>
      <c r="J76" s="225"/>
      <c r="K76" s="226"/>
      <c r="L76" s="226"/>
      <c r="M76" s="226"/>
      <c r="N76" s="227"/>
      <c r="P76" s="245"/>
      <c r="Q76" s="223"/>
      <c r="R76" s="223"/>
      <c r="S76" s="223"/>
      <c r="T76" s="224">
        <v>7.291545219150394</v>
      </c>
    </row>
    <row r="77" spans="2:20" ht="15.75">
      <c r="B77" s="245">
        <v>10.02</v>
      </c>
      <c r="C77" s="223">
        <v>10.065</v>
      </c>
      <c r="D77" s="223">
        <v>10.125</v>
      </c>
      <c r="E77" s="223">
        <v>10.705</v>
      </c>
      <c r="F77" s="246">
        <v>9.9359000000000002</v>
      </c>
      <c r="J77" s="216"/>
      <c r="K77" s="217"/>
      <c r="L77" s="217"/>
      <c r="M77" s="217"/>
      <c r="N77" s="218"/>
      <c r="P77" s="245"/>
      <c r="Q77" s="223"/>
      <c r="R77" s="223"/>
      <c r="S77" s="223"/>
      <c r="T77" s="224"/>
    </row>
    <row r="78" spans="2:20" ht="15.75">
      <c r="B78" s="245"/>
      <c r="C78" s="223"/>
      <c r="D78" s="223"/>
      <c r="E78" s="223"/>
      <c r="F78" s="246"/>
      <c r="J78" s="219"/>
      <c r="K78" s="220"/>
      <c r="L78" s="220"/>
      <c r="M78" s="220"/>
      <c r="N78" s="221"/>
      <c r="P78" s="229"/>
      <c r="Q78" s="230"/>
      <c r="R78" s="230"/>
      <c r="S78" s="230"/>
      <c r="T78" s="231"/>
    </row>
    <row r="79" spans="2:20" ht="15.75">
      <c r="B79" s="242" t="s">
        <v>105</v>
      </c>
      <c r="C79" s="243" t="s">
        <v>105</v>
      </c>
      <c r="D79" s="243" t="s">
        <v>104</v>
      </c>
      <c r="E79" s="243" t="s">
        <v>104</v>
      </c>
      <c r="F79" s="244" t="s">
        <v>103</v>
      </c>
      <c r="J79" s="225"/>
      <c r="K79" s="226"/>
      <c r="L79" s="226"/>
      <c r="M79" s="226"/>
      <c r="N79" s="227"/>
      <c r="P79" s="245"/>
      <c r="Q79" s="223"/>
      <c r="R79" s="223"/>
      <c r="S79" s="223"/>
      <c r="T79" s="224"/>
    </row>
    <row r="80" spans="2:20" ht="15.75">
      <c r="B80" s="245">
        <v>10.215</v>
      </c>
      <c r="C80" s="223">
        <v>10.454999999999998</v>
      </c>
      <c r="D80" s="223">
        <v>10.49</v>
      </c>
      <c r="E80" s="223">
        <v>10.994999999999999</v>
      </c>
      <c r="F80" s="246">
        <v>10.835049999999999</v>
      </c>
      <c r="J80" s="216"/>
      <c r="K80" s="217"/>
      <c r="L80" s="217"/>
      <c r="M80" s="217"/>
      <c r="N80" s="218"/>
      <c r="P80" s="245"/>
      <c r="Q80" s="223"/>
      <c r="R80" s="223"/>
      <c r="S80" s="223"/>
      <c r="T80" s="224"/>
    </row>
    <row r="81" spans="2:20" ht="15.75">
      <c r="B81" s="245"/>
      <c r="C81" s="223"/>
      <c r="D81" s="223"/>
      <c r="E81" s="223"/>
      <c r="F81" s="246"/>
      <c r="J81" s="219"/>
      <c r="K81" s="220"/>
      <c r="L81" s="220"/>
      <c r="M81" s="220"/>
      <c r="N81" s="221"/>
      <c r="P81" s="229"/>
      <c r="Q81" s="230"/>
      <c r="R81" s="230"/>
      <c r="S81" s="230"/>
      <c r="T81" s="231"/>
    </row>
    <row r="82" spans="2:20" ht="15.75">
      <c r="B82" s="242" t="s">
        <v>118</v>
      </c>
      <c r="C82" s="243" t="s">
        <v>118</v>
      </c>
      <c r="D82" s="243" t="s">
        <v>105</v>
      </c>
      <c r="E82" s="243" t="s">
        <v>105</v>
      </c>
      <c r="F82" s="244" t="s">
        <v>104</v>
      </c>
      <c r="J82" s="225"/>
      <c r="K82" s="226"/>
      <c r="L82" s="226"/>
      <c r="M82" s="226"/>
      <c r="N82" s="221"/>
      <c r="P82" s="245"/>
      <c r="Q82" s="223"/>
      <c r="R82" s="223"/>
      <c r="S82" s="223"/>
      <c r="T82" s="224"/>
    </row>
    <row r="83" spans="2:20" ht="16.5" thickBot="1">
      <c r="B83" s="245">
        <v>10.498000000000001</v>
      </c>
      <c r="C83" s="223">
        <v>10.785</v>
      </c>
      <c r="D83" s="223">
        <v>10.923259999999999</v>
      </c>
      <c r="E83" s="223">
        <v>11.504999999999999</v>
      </c>
      <c r="F83" s="246">
        <v>10.9991</v>
      </c>
      <c r="J83" s="216"/>
      <c r="K83" s="217"/>
      <c r="L83" s="217"/>
      <c r="M83" s="217"/>
      <c r="N83" s="218"/>
      <c r="P83" s="250"/>
      <c r="Q83" s="251"/>
      <c r="R83" s="251"/>
      <c r="S83" s="251"/>
      <c r="T83" s="252"/>
    </row>
    <row r="84" spans="2:20" ht="16.5" thickBot="1">
      <c r="B84" s="245"/>
      <c r="C84" s="223"/>
      <c r="D84" s="223"/>
      <c r="E84" s="223"/>
      <c r="F84" s="246"/>
      <c r="J84" s="219"/>
      <c r="K84" s="220"/>
      <c r="L84" s="220"/>
      <c r="M84" s="220"/>
      <c r="N84" s="221"/>
      <c r="P84" s="382" t="str">
        <f>IF(SUM(P41:P82)=100,"","1")</f>
        <v/>
      </c>
      <c r="Q84" s="382" t="str">
        <f t="shared" ref="Q84:T84" si="1">IF(SUM(Q41:Q82)=100,"","1")</f>
        <v/>
      </c>
      <c r="R84" s="382" t="str">
        <f t="shared" si="1"/>
        <v/>
      </c>
      <c r="S84" s="382" t="str">
        <f t="shared" si="1"/>
        <v/>
      </c>
      <c r="T84" s="382" t="str">
        <f t="shared" si="1"/>
        <v/>
      </c>
    </row>
    <row r="85" spans="2:20" ht="16.5" thickBot="1">
      <c r="B85" s="242" t="s">
        <v>108</v>
      </c>
      <c r="C85" s="243" t="s">
        <v>108</v>
      </c>
      <c r="D85" s="243" t="s">
        <v>118</v>
      </c>
      <c r="E85" s="243" t="s">
        <v>118</v>
      </c>
      <c r="F85" s="244" t="s">
        <v>105</v>
      </c>
      <c r="J85" s="247"/>
      <c r="K85" s="248"/>
      <c r="L85" s="248"/>
      <c r="M85" s="248"/>
      <c r="N85" s="227"/>
      <c r="P85" s="459" t="str">
        <f>"IJG Namibia OTHI-Weights [%] as at "&amp;TEXT(Map!$N$16,"mmmm  yyyy")</f>
        <v>IJG Namibia OTHI-Weights [%] as at January  2026</v>
      </c>
      <c r="Q85" s="460"/>
      <c r="R85" s="460"/>
      <c r="S85" s="460"/>
      <c r="T85" s="461"/>
    </row>
    <row r="86" spans="2:20" ht="16.5" thickBot="1">
      <c r="B86" s="245">
        <v>10.64</v>
      </c>
      <c r="C86" s="223">
        <v>10.81</v>
      </c>
      <c r="D86" s="223">
        <v>11.158140000000001</v>
      </c>
      <c r="E86" s="223">
        <v>11.574999999999999</v>
      </c>
      <c r="F86" s="246">
        <v>11.375800000000002</v>
      </c>
      <c r="J86" s="216"/>
      <c r="K86" s="217"/>
      <c r="L86" s="217"/>
      <c r="M86" s="217"/>
      <c r="N86" s="218"/>
      <c r="P86" s="211" t="s">
        <v>31</v>
      </c>
      <c r="Q86" s="212" t="s">
        <v>32</v>
      </c>
      <c r="R86" s="212" t="s">
        <v>33</v>
      </c>
      <c r="S86" s="212" t="s">
        <v>34</v>
      </c>
      <c r="T86" s="213" t="s">
        <v>35</v>
      </c>
    </row>
    <row r="87" spans="2:20" ht="15.75">
      <c r="B87" s="245"/>
      <c r="C87" s="223"/>
      <c r="D87" s="223"/>
      <c r="E87" s="223"/>
      <c r="F87" s="246"/>
      <c r="J87" s="219"/>
      <c r="K87" s="220"/>
      <c r="L87" s="220"/>
      <c r="M87" s="220"/>
      <c r="N87" s="221"/>
      <c r="P87" s="229"/>
      <c r="Q87" s="230"/>
      <c r="R87" s="230"/>
      <c r="S87" s="230"/>
      <c r="T87" s="231"/>
    </row>
    <row r="88" spans="2:20" ht="16.5" thickBot="1">
      <c r="B88" s="242" t="s">
        <v>122</v>
      </c>
      <c r="C88" s="243" t="s">
        <v>122</v>
      </c>
      <c r="D88" s="243" t="s">
        <v>108</v>
      </c>
      <c r="E88" s="243" t="s">
        <v>108</v>
      </c>
      <c r="F88" s="244" t="s">
        <v>118</v>
      </c>
      <c r="J88" s="253"/>
      <c r="K88" s="254"/>
      <c r="L88" s="254"/>
      <c r="M88" s="254"/>
      <c r="N88" s="255"/>
      <c r="P88" s="222"/>
      <c r="Q88" s="223"/>
      <c r="R88" s="223"/>
      <c r="S88" s="223"/>
      <c r="T88" s="224"/>
    </row>
    <row r="89" spans="2:20" ht="15.75">
      <c r="B89" s="245">
        <v>10.491999999999999</v>
      </c>
      <c r="C89" s="223">
        <v>10.668219999999998</v>
      </c>
      <c r="D89" s="223">
        <v>11.24239</v>
      </c>
      <c r="E89" s="223">
        <v>11.615</v>
      </c>
      <c r="F89" s="246">
        <v>11.313000000000001</v>
      </c>
      <c r="P89" s="229"/>
      <c r="Q89" s="230"/>
      <c r="R89" s="230"/>
      <c r="S89" s="230"/>
      <c r="T89" s="231"/>
    </row>
    <row r="90" spans="2:20" ht="15.75">
      <c r="B90" s="245"/>
      <c r="C90" s="223"/>
      <c r="D90" s="223"/>
      <c r="E90" s="223"/>
      <c r="F90" s="246"/>
      <c r="P90" s="229"/>
      <c r="Q90" s="230"/>
      <c r="R90" s="230"/>
      <c r="S90" s="230"/>
      <c r="T90" s="231"/>
    </row>
    <row r="91" spans="2:20" ht="15.75">
      <c r="B91" s="242" t="s">
        <v>119</v>
      </c>
      <c r="C91" s="243" t="s">
        <v>119</v>
      </c>
      <c r="D91" s="243" t="s">
        <v>122</v>
      </c>
      <c r="E91" s="243" t="s">
        <v>122</v>
      </c>
      <c r="F91" s="244" t="s">
        <v>108</v>
      </c>
      <c r="P91" s="222"/>
      <c r="Q91" s="223"/>
      <c r="R91" s="223"/>
      <c r="S91" s="223"/>
      <c r="T91" s="224"/>
    </row>
    <row r="92" spans="2:20" ht="16.5" thickBot="1">
      <c r="B92" s="245">
        <v>10.49295</v>
      </c>
      <c r="C92" s="223">
        <v>10.629999999999999</v>
      </c>
      <c r="D92" s="223">
        <v>11.306750000000001</v>
      </c>
      <c r="E92" s="223">
        <v>11.68</v>
      </c>
      <c r="F92" s="246">
        <v>11.32159</v>
      </c>
      <c r="P92" s="253"/>
      <c r="Q92" s="254"/>
      <c r="R92" s="254"/>
      <c r="S92" s="254"/>
      <c r="T92" s="255"/>
    </row>
    <row r="93" spans="2:20" ht="16.5" thickBot="1">
      <c r="B93" s="245"/>
      <c r="C93" s="223"/>
      <c r="D93" s="223"/>
      <c r="E93" s="223"/>
      <c r="F93" s="246"/>
      <c r="J93" s="462" t="str">
        <f>"IJG Namibia ALBI  -Weights [%] as at "&amp;TEXT(Map!$N$16,"mmmm  yyyy")</f>
        <v>IJG Namibia ALBI  -Weights [%] as at January  2026</v>
      </c>
      <c r="K93" s="463"/>
      <c r="L93" s="463"/>
      <c r="M93" s="463"/>
      <c r="N93" s="464"/>
      <c r="S93" s="382" t="str">
        <f>IF(SUM(S87:S91)=100,"","1")</f>
        <v>1</v>
      </c>
      <c r="T93" s="382" t="str">
        <f>IF(SUM(T87:T91)=100,"","1")</f>
        <v>1</v>
      </c>
    </row>
    <row r="94" spans="2:20" ht="16.5" thickBot="1">
      <c r="B94" s="242"/>
      <c r="C94" s="243"/>
      <c r="D94" s="243" t="s">
        <v>119</v>
      </c>
      <c r="E94" s="243" t="s">
        <v>119</v>
      </c>
      <c r="F94" s="244" t="s">
        <v>122</v>
      </c>
      <c r="J94" s="208" t="s">
        <v>31</v>
      </c>
      <c r="K94" s="209" t="s">
        <v>32</v>
      </c>
      <c r="L94" s="209" t="s">
        <v>33</v>
      </c>
      <c r="M94" s="209" t="s">
        <v>34</v>
      </c>
      <c r="N94" s="210" t="s">
        <v>35</v>
      </c>
      <c r="P94" s="459" t="str">
        <f>"IJG Namibia ALBI  -Rate Duration (years) as at "&amp;TEXT(Map!$N$16,"mmmm  yyyy")</f>
        <v>IJG Namibia ALBI  -Rate Duration (years) as at January  2026</v>
      </c>
      <c r="Q94" s="460"/>
      <c r="R94" s="460"/>
      <c r="S94" s="460"/>
      <c r="T94" s="461"/>
    </row>
    <row r="95" spans="2:20" ht="16.5" thickBot="1">
      <c r="B95" s="245"/>
      <c r="C95" s="223"/>
      <c r="D95" s="223">
        <v>11.327680000000001</v>
      </c>
      <c r="E95" s="223">
        <v>11.755000000000001</v>
      </c>
      <c r="F95" s="246">
        <v>11.36642</v>
      </c>
      <c r="J95" s="242" t="s">
        <v>124</v>
      </c>
      <c r="K95" s="243" t="s">
        <v>124</v>
      </c>
      <c r="L95" s="243" t="s">
        <v>81</v>
      </c>
      <c r="M95" s="243" t="s">
        <v>81</v>
      </c>
      <c r="N95" s="244" t="s">
        <v>121</v>
      </c>
      <c r="P95" s="208" t="s">
        <v>31</v>
      </c>
      <c r="Q95" s="209" t="s">
        <v>32</v>
      </c>
      <c r="R95" s="209" t="s">
        <v>33</v>
      </c>
      <c r="S95" s="209" t="s">
        <v>34</v>
      </c>
      <c r="T95" s="210" t="s">
        <v>35</v>
      </c>
    </row>
    <row r="96" spans="2:20" ht="15.75">
      <c r="B96" s="245"/>
      <c r="C96" s="223"/>
      <c r="D96" s="223"/>
      <c r="E96" s="223"/>
      <c r="F96" s="246"/>
      <c r="J96" s="245">
        <v>10.163212671365503</v>
      </c>
      <c r="K96" s="223">
        <v>10.225241518903484</v>
      </c>
      <c r="L96" s="223">
        <v>9.6015577970043982</v>
      </c>
      <c r="M96" s="223">
        <v>10.701535427413173</v>
      </c>
      <c r="N96" s="246">
        <v>9.4539067604126856</v>
      </c>
      <c r="P96" s="242" t="s">
        <v>124</v>
      </c>
      <c r="Q96" s="243" t="s">
        <v>124</v>
      </c>
      <c r="R96" s="243" t="s">
        <v>81</v>
      </c>
      <c r="S96" s="243" t="s">
        <v>81</v>
      </c>
      <c r="T96" s="244" t="s">
        <v>121</v>
      </c>
    </row>
    <row r="97" spans="2:20" ht="15.75">
      <c r="B97" s="242"/>
      <c r="C97" s="243"/>
      <c r="D97" s="243"/>
      <c r="E97" s="243"/>
      <c r="F97" s="244" t="s">
        <v>119</v>
      </c>
      <c r="J97" s="245"/>
      <c r="K97" s="223"/>
      <c r="L97" s="223"/>
      <c r="M97" s="223"/>
      <c r="N97" s="246"/>
      <c r="P97" s="245">
        <v>2.322025846733963</v>
      </c>
      <c r="Q97" s="223">
        <v>2.4054472034224932</v>
      </c>
      <c r="R97" s="223">
        <v>1.1094622898650661</v>
      </c>
      <c r="S97" s="223">
        <v>1.3477032225788927</v>
      </c>
      <c r="T97" s="246">
        <v>1.0967182980380374</v>
      </c>
    </row>
    <row r="98" spans="2:20" ht="15.75">
      <c r="B98" s="245"/>
      <c r="C98" s="223"/>
      <c r="D98" s="223"/>
      <c r="E98" s="223"/>
      <c r="F98" s="246">
        <v>11.485189999999999</v>
      </c>
      <c r="J98" s="242" t="s">
        <v>82</v>
      </c>
      <c r="K98" s="243" t="s">
        <v>82</v>
      </c>
      <c r="L98" s="243" t="s">
        <v>124</v>
      </c>
      <c r="M98" s="243" t="s">
        <v>124</v>
      </c>
      <c r="N98" s="244" t="s">
        <v>81</v>
      </c>
      <c r="P98" s="245"/>
      <c r="Q98" s="223"/>
      <c r="R98" s="223"/>
      <c r="S98" s="223"/>
      <c r="T98" s="246"/>
    </row>
    <row r="99" spans="2:20" ht="15.75">
      <c r="B99" s="245"/>
      <c r="C99" s="223"/>
      <c r="D99" s="223"/>
      <c r="E99" s="223"/>
      <c r="F99" s="246"/>
      <c r="J99" s="245">
        <v>10.196107076299466</v>
      </c>
      <c r="K99" s="223">
        <v>10.170225908295279</v>
      </c>
      <c r="L99" s="223">
        <v>9.1081644107659301</v>
      </c>
      <c r="M99" s="223">
        <v>9.3188344283855606</v>
      </c>
      <c r="N99" s="246">
        <v>9.1565451883032196</v>
      </c>
      <c r="P99" s="242" t="s">
        <v>82</v>
      </c>
      <c r="Q99" s="243" t="s">
        <v>82</v>
      </c>
      <c r="R99" s="243" t="s">
        <v>124</v>
      </c>
      <c r="S99" s="243" t="s">
        <v>124</v>
      </c>
      <c r="T99" s="244" t="s">
        <v>81</v>
      </c>
    </row>
    <row r="100" spans="2:20" ht="15.75">
      <c r="B100" s="242"/>
      <c r="C100" s="243"/>
      <c r="D100" s="243"/>
      <c r="E100" s="243"/>
      <c r="F100" s="244"/>
      <c r="J100" s="245"/>
      <c r="K100" s="223"/>
      <c r="L100" s="223"/>
      <c r="M100" s="223"/>
      <c r="N100" s="246"/>
      <c r="P100" s="245">
        <v>3.3129701337701527</v>
      </c>
      <c r="Q100" s="223">
        <v>3.265773770701438</v>
      </c>
      <c r="R100" s="223">
        <v>2.5626510091392953</v>
      </c>
      <c r="S100" s="223">
        <v>2.6984557242234164</v>
      </c>
      <c r="T100" s="246">
        <v>1.765060111677913</v>
      </c>
    </row>
    <row r="101" spans="2:20" ht="15.75">
      <c r="B101" s="245"/>
      <c r="C101" s="223"/>
      <c r="D101" s="223"/>
      <c r="E101" s="223"/>
      <c r="F101" s="246"/>
      <c r="J101" s="242" t="s">
        <v>102</v>
      </c>
      <c r="K101" s="243" t="s">
        <v>102</v>
      </c>
      <c r="L101" s="243" t="s">
        <v>82</v>
      </c>
      <c r="M101" s="243" t="s">
        <v>82</v>
      </c>
      <c r="N101" s="244" t="s">
        <v>124</v>
      </c>
      <c r="P101" s="245"/>
      <c r="Q101" s="223"/>
      <c r="R101" s="223"/>
      <c r="S101" s="223"/>
      <c r="T101" s="244"/>
    </row>
    <row r="102" spans="2:20" ht="15.75">
      <c r="B102" s="245"/>
      <c r="C102" s="223"/>
      <c r="D102" s="223"/>
      <c r="E102" s="223"/>
      <c r="F102" s="246"/>
      <c r="J102" s="245">
        <v>13.684755825313166</v>
      </c>
      <c r="K102" s="223">
        <v>13.976398284657682</v>
      </c>
      <c r="L102" s="223">
        <v>9.2782060633751122</v>
      </c>
      <c r="M102" s="223">
        <v>9.044360005117575</v>
      </c>
      <c r="N102" s="246">
        <v>6.4196632086337191</v>
      </c>
      <c r="P102" s="242" t="s">
        <v>102</v>
      </c>
      <c r="Q102" s="243" t="s">
        <v>102</v>
      </c>
      <c r="R102" s="243" t="s">
        <v>82</v>
      </c>
      <c r="S102" s="243" t="s">
        <v>82</v>
      </c>
      <c r="T102" s="244" t="s">
        <v>124</v>
      </c>
    </row>
    <row r="103" spans="2:20" ht="15.75">
      <c r="B103" s="242"/>
      <c r="C103" s="243"/>
      <c r="D103" s="243"/>
      <c r="E103" s="243"/>
      <c r="F103" s="244"/>
      <c r="J103" s="245"/>
      <c r="K103" s="223"/>
      <c r="L103" s="223"/>
      <c r="M103" s="223"/>
      <c r="N103" s="246"/>
      <c r="P103" s="245">
        <v>4.5878760283128024</v>
      </c>
      <c r="Q103" s="223">
        <v>4.6868218629209446</v>
      </c>
      <c r="R103" s="223">
        <v>3.4187788148715876</v>
      </c>
      <c r="S103" s="223">
        <v>3.6449141146501294</v>
      </c>
      <c r="T103" s="246">
        <v>3.0331101117620327</v>
      </c>
    </row>
    <row r="104" spans="2:20" ht="15.75">
      <c r="B104" s="245"/>
      <c r="C104" s="223"/>
      <c r="D104" s="223"/>
      <c r="E104" s="223"/>
      <c r="F104" s="246"/>
      <c r="J104" s="242" t="s">
        <v>103</v>
      </c>
      <c r="K104" s="243" t="s">
        <v>103</v>
      </c>
      <c r="L104" s="243" t="s">
        <v>102</v>
      </c>
      <c r="M104" s="243" t="s">
        <v>102</v>
      </c>
      <c r="N104" s="244" t="s">
        <v>82</v>
      </c>
      <c r="O104" s="228"/>
      <c r="P104" s="245"/>
      <c r="Q104" s="223"/>
      <c r="R104" s="223"/>
      <c r="S104" s="223"/>
      <c r="T104" s="246"/>
    </row>
    <row r="105" spans="2:20" ht="15.75">
      <c r="B105" s="245"/>
      <c r="C105" s="223"/>
      <c r="D105" s="223"/>
      <c r="E105" s="223"/>
      <c r="F105" s="246"/>
      <c r="J105" s="245">
        <v>13.115190387406003</v>
      </c>
      <c r="K105" s="223">
        <v>13.403592346857318</v>
      </c>
      <c r="L105" s="223">
        <v>12.224307422106612</v>
      </c>
      <c r="M105" s="223">
        <v>12.495953626513533</v>
      </c>
      <c r="N105" s="246">
        <v>9.2587323891283457</v>
      </c>
      <c r="P105" s="242" t="s">
        <v>103</v>
      </c>
      <c r="Q105" s="243" t="s">
        <v>103</v>
      </c>
      <c r="R105" s="243" t="s">
        <v>102</v>
      </c>
      <c r="S105" s="243" t="s">
        <v>102</v>
      </c>
      <c r="T105" s="244" t="s">
        <v>82</v>
      </c>
    </row>
    <row r="106" spans="2:20" ht="15.75">
      <c r="B106" s="242"/>
      <c r="C106" s="243"/>
      <c r="D106" s="243"/>
      <c r="E106" s="243"/>
      <c r="F106" s="244"/>
      <c r="J106" s="245"/>
      <c r="K106" s="223"/>
      <c r="L106" s="223"/>
      <c r="M106" s="223"/>
      <c r="N106" s="246"/>
      <c r="P106" s="245">
        <v>6.1186768976871262</v>
      </c>
      <c r="Q106" s="223">
        <v>5.9525171215407884</v>
      </c>
      <c r="R106" s="223">
        <v>4.7975235127683362</v>
      </c>
      <c r="S106" s="223">
        <v>4.8076785200074807</v>
      </c>
      <c r="T106" s="246">
        <v>3.9768841002313229</v>
      </c>
    </row>
    <row r="107" spans="2:20" ht="15.75">
      <c r="B107" s="245"/>
      <c r="C107" s="223"/>
      <c r="D107" s="223"/>
      <c r="E107" s="223"/>
      <c r="F107" s="246"/>
      <c r="J107" s="242" t="s">
        <v>104</v>
      </c>
      <c r="K107" s="243" t="s">
        <v>104</v>
      </c>
      <c r="L107" s="243" t="s">
        <v>103</v>
      </c>
      <c r="M107" s="243" t="s">
        <v>103</v>
      </c>
      <c r="N107" s="244" t="s">
        <v>102</v>
      </c>
      <c r="O107" s="228"/>
      <c r="P107" s="245"/>
      <c r="Q107" s="223"/>
      <c r="R107" s="223"/>
      <c r="S107" s="223"/>
      <c r="T107" s="246"/>
    </row>
    <row r="108" spans="2:20" ht="15.75">
      <c r="B108" s="245"/>
      <c r="C108" s="223"/>
      <c r="D108" s="223"/>
      <c r="E108" s="223"/>
      <c r="F108" s="246"/>
      <c r="J108" s="245">
        <v>10.424554001175574</v>
      </c>
      <c r="K108" s="223">
        <v>10.477838841995212</v>
      </c>
      <c r="L108" s="223">
        <v>12.134387130697391</v>
      </c>
      <c r="M108" s="223">
        <v>11.066169197050799</v>
      </c>
      <c r="N108" s="246">
        <v>10.916534709237043</v>
      </c>
      <c r="P108" s="242" t="s">
        <v>104</v>
      </c>
      <c r="Q108" s="243" t="s">
        <v>104</v>
      </c>
      <c r="R108" s="243" t="s">
        <v>103</v>
      </c>
      <c r="S108" s="243" t="s">
        <v>103</v>
      </c>
      <c r="T108" s="244" t="s">
        <v>102</v>
      </c>
    </row>
    <row r="109" spans="2:20" ht="15.75">
      <c r="B109" s="242"/>
      <c r="C109" s="243"/>
      <c r="D109" s="243"/>
      <c r="E109" s="243"/>
      <c r="F109" s="244"/>
      <c r="J109" s="245"/>
      <c r="K109" s="223"/>
      <c r="L109" s="223"/>
      <c r="M109" s="223"/>
      <c r="N109" s="246"/>
      <c r="P109" s="245">
        <v>6.7694570536872982</v>
      </c>
      <c r="Q109" s="223">
        <v>6.5220688351964844</v>
      </c>
      <c r="R109" s="223">
        <v>5.9982787037273244</v>
      </c>
      <c r="S109" s="223">
        <v>6.1550647323030194</v>
      </c>
      <c r="T109" s="246">
        <v>5.0114392407784898</v>
      </c>
    </row>
    <row r="110" spans="2:20" ht="15.75">
      <c r="B110" s="245"/>
      <c r="C110" s="223"/>
      <c r="D110" s="223"/>
      <c r="E110" s="223"/>
      <c r="F110" s="246"/>
      <c r="J110" s="242" t="s">
        <v>105</v>
      </c>
      <c r="K110" s="243" t="s">
        <v>105</v>
      </c>
      <c r="L110" s="243" t="s">
        <v>104</v>
      </c>
      <c r="M110" s="243" t="s">
        <v>104</v>
      </c>
      <c r="N110" s="244" t="s">
        <v>103</v>
      </c>
      <c r="O110" s="228"/>
      <c r="P110" s="245"/>
      <c r="Q110" s="223"/>
      <c r="R110" s="223"/>
      <c r="S110" s="223"/>
      <c r="T110" s="246"/>
    </row>
    <row r="111" spans="2:20" ht="16.5" thickBot="1">
      <c r="B111" s="256"/>
      <c r="C111" s="257"/>
      <c r="D111" s="257"/>
      <c r="E111" s="257"/>
      <c r="F111" s="258"/>
      <c r="J111" s="245">
        <v>9.5348641700311401</v>
      </c>
      <c r="K111" s="223">
        <v>9.4136347409191963</v>
      </c>
      <c r="L111" s="223">
        <v>9.7536253825878205</v>
      </c>
      <c r="M111" s="223">
        <v>9.563864340270813</v>
      </c>
      <c r="N111" s="246">
        <v>9.7498884385777256</v>
      </c>
      <c r="P111" s="242" t="s">
        <v>105</v>
      </c>
      <c r="Q111" s="243" t="s">
        <v>105</v>
      </c>
      <c r="R111" s="243" t="s">
        <v>104</v>
      </c>
      <c r="S111" s="243" t="s">
        <v>104</v>
      </c>
      <c r="T111" s="244" t="s">
        <v>103</v>
      </c>
    </row>
    <row r="112" spans="2:20" ht="15.75">
      <c r="J112" s="245"/>
      <c r="K112" s="223"/>
      <c r="L112" s="223"/>
      <c r="M112" s="223"/>
      <c r="N112" s="246"/>
      <c r="P112" s="245">
        <v>7.3735005325110254</v>
      </c>
      <c r="Q112" s="223">
        <v>7.3864467378961738</v>
      </c>
      <c r="R112" s="223">
        <v>6.5972737804210775</v>
      </c>
      <c r="S112" s="223">
        <v>6.7364499277398346</v>
      </c>
      <c r="T112" s="246">
        <v>6.3070861345838924</v>
      </c>
    </row>
    <row r="113" spans="10:20" ht="15.75">
      <c r="J113" s="242" t="s">
        <v>118</v>
      </c>
      <c r="K113" s="243" t="s">
        <v>118</v>
      </c>
      <c r="L113" s="243" t="s">
        <v>105</v>
      </c>
      <c r="M113" s="243" t="s">
        <v>105</v>
      </c>
      <c r="N113" s="244" t="s">
        <v>104</v>
      </c>
      <c r="O113" s="228"/>
      <c r="P113" s="245"/>
      <c r="Q113" s="223"/>
      <c r="R113" s="223"/>
      <c r="S113" s="223"/>
      <c r="T113" s="246"/>
    </row>
    <row r="114" spans="10:20" ht="15.75">
      <c r="J114" s="245">
        <v>7.8328085460577155</v>
      </c>
      <c r="K114" s="223">
        <v>7.6904266065028741</v>
      </c>
      <c r="L114" s="223">
        <v>8.4050170150202739</v>
      </c>
      <c r="M114" s="223">
        <v>8.9767958245679154</v>
      </c>
      <c r="N114" s="246">
        <v>8.5193648157697677</v>
      </c>
      <c r="P114" s="242" t="s">
        <v>118</v>
      </c>
      <c r="Q114" s="243" t="s">
        <v>118</v>
      </c>
      <c r="R114" s="243" t="s">
        <v>105</v>
      </c>
      <c r="S114" s="243" t="s">
        <v>105</v>
      </c>
      <c r="T114" s="244" t="s">
        <v>104</v>
      </c>
    </row>
    <row r="115" spans="10:20" ht="15.75">
      <c r="J115" s="245"/>
      <c r="K115" s="223"/>
      <c r="L115" s="223"/>
      <c r="M115" s="223"/>
      <c r="N115" s="246"/>
      <c r="P115" s="245">
        <v>7.9657437994227225</v>
      </c>
      <c r="Q115" s="223">
        <v>7.5445306739821865</v>
      </c>
      <c r="R115" s="223">
        <v>7.4134464935993609</v>
      </c>
      <c r="S115" s="223">
        <v>7.1040092426484023</v>
      </c>
      <c r="T115" s="246">
        <v>6.869675816394059</v>
      </c>
    </row>
    <row r="116" spans="10:20" ht="15.75">
      <c r="J116" s="242" t="s">
        <v>108</v>
      </c>
      <c r="K116" s="243" t="s">
        <v>108</v>
      </c>
      <c r="L116" s="243" t="s">
        <v>118</v>
      </c>
      <c r="M116" s="243" t="s">
        <v>118</v>
      </c>
      <c r="N116" s="244" t="s">
        <v>105</v>
      </c>
      <c r="O116" s="228"/>
      <c r="P116" s="245"/>
      <c r="Q116" s="223"/>
      <c r="R116" s="223"/>
      <c r="S116" s="223"/>
      <c r="T116" s="246"/>
    </row>
    <row r="117" spans="10:20" ht="15.75">
      <c r="J117" s="245">
        <v>8.9328550575734376</v>
      </c>
      <c r="K117" s="223">
        <v>8.7960849139966957</v>
      </c>
      <c r="L117" s="223">
        <v>7.2286606346638571</v>
      </c>
      <c r="M117" s="223">
        <v>7.0707275787483743</v>
      </c>
      <c r="N117" s="246">
        <v>8.6568478122553731</v>
      </c>
      <c r="P117" s="242" t="s">
        <v>108</v>
      </c>
      <c r="Q117" s="243" t="s">
        <v>108</v>
      </c>
      <c r="R117" s="243" t="s">
        <v>118</v>
      </c>
      <c r="S117" s="243" t="s">
        <v>118</v>
      </c>
      <c r="T117" s="244" t="s">
        <v>105</v>
      </c>
    </row>
    <row r="118" spans="10:20" ht="15.75">
      <c r="J118" s="245"/>
      <c r="K118" s="223"/>
      <c r="L118" s="223"/>
      <c r="M118" s="223"/>
      <c r="N118" s="246"/>
      <c r="P118" s="245">
        <v>8.2205451861406225</v>
      </c>
      <c r="Q118" s="223">
        <v>7.8157804431377071</v>
      </c>
      <c r="R118" s="223">
        <v>7.5656794996667864</v>
      </c>
      <c r="S118" s="223">
        <v>7.6520851182901364</v>
      </c>
      <c r="T118" s="246">
        <v>7.2219924020852311</v>
      </c>
    </row>
    <row r="119" spans="10:20" ht="15.75">
      <c r="J119" s="242" t="s">
        <v>122</v>
      </c>
      <c r="K119" s="243" t="s">
        <v>122</v>
      </c>
      <c r="L119" s="243" t="s">
        <v>108</v>
      </c>
      <c r="M119" s="243" t="s">
        <v>108</v>
      </c>
      <c r="N119" s="244" t="s">
        <v>118</v>
      </c>
      <c r="O119" s="228"/>
      <c r="P119" s="245"/>
      <c r="Q119" s="223"/>
      <c r="R119" s="223"/>
      <c r="S119" s="223"/>
      <c r="T119" s="246"/>
    </row>
    <row r="120" spans="10:20" ht="15.75">
      <c r="J120" s="245">
        <v>7.2252910290486012</v>
      </c>
      <c r="K120" s="223">
        <v>7.0798673704608657</v>
      </c>
      <c r="L120" s="223">
        <v>8.208275351504831</v>
      </c>
      <c r="M120" s="223">
        <v>8.1244397720112644</v>
      </c>
      <c r="N120" s="246">
        <v>6.8533911625532902</v>
      </c>
      <c r="P120" s="242" t="s">
        <v>122</v>
      </c>
      <c r="Q120" s="243" t="s">
        <v>122</v>
      </c>
      <c r="R120" s="243" t="s">
        <v>108</v>
      </c>
      <c r="S120" s="243" t="s">
        <v>108</v>
      </c>
      <c r="T120" s="244" t="s">
        <v>118</v>
      </c>
    </row>
    <row r="121" spans="10:20" ht="15.75">
      <c r="J121" s="245"/>
      <c r="K121" s="223"/>
      <c r="L121" s="223"/>
      <c r="M121" s="223"/>
      <c r="N121" s="246"/>
      <c r="P121" s="245">
        <v>8.403659965518619</v>
      </c>
      <c r="Q121" s="223">
        <v>8.3953458945407622</v>
      </c>
      <c r="R121" s="223">
        <v>7.7914513556579097</v>
      </c>
      <c r="S121" s="223">
        <v>7.8741388916728114</v>
      </c>
      <c r="T121" s="246">
        <v>7.8089928218105573</v>
      </c>
    </row>
    <row r="122" spans="10:20" ht="15.75">
      <c r="J122" s="242" t="s">
        <v>119</v>
      </c>
      <c r="K122" s="243" t="s">
        <v>119</v>
      </c>
      <c r="L122" s="243" t="s">
        <v>122</v>
      </c>
      <c r="M122" s="243" t="s">
        <v>122</v>
      </c>
      <c r="N122" s="244" t="s">
        <v>108</v>
      </c>
      <c r="O122" s="228"/>
      <c r="P122" s="245"/>
      <c r="Q122" s="223"/>
      <c r="R122" s="223"/>
      <c r="S122" s="223"/>
      <c r="T122" s="246"/>
    </row>
    <row r="123" spans="10:20" ht="15.75">
      <c r="J123" s="245">
        <v>8.8903612357294044</v>
      </c>
      <c r="K123" s="223">
        <v>8.7666894674113838</v>
      </c>
      <c r="L123" s="223">
        <v>6.105381116704792</v>
      </c>
      <c r="M123" s="223">
        <v>6.1038486068973139</v>
      </c>
      <c r="N123" s="246">
        <v>8.0403095949187282</v>
      </c>
      <c r="P123" s="242" t="s">
        <v>119</v>
      </c>
      <c r="Q123" s="243" t="s">
        <v>119</v>
      </c>
      <c r="R123" s="243" t="s">
        <v>122</v>
      </c>
      <c r="S123" s="243" t="s">
        <v>122</v>
      </c>
      <c r="T123" s="244" t="s">
        <v>108</v>
      </c>
    </row>
    <row r="124" spans="10:20" ht="15.75">
      <c r="J124" s="245"/>
      <c r="K124" s="223"/>
      <c r="L124" s="223"/>
      <c r="M124" s="223"/>
      <c r="N124" s="246"/>
      <c r="P124" s="245">
        <v>8.7383485546317274</v>
      </c>
      <c r="Q124" s="223">
        <v>8.3067665017336516</v>
      </c>
      <c r="R124" s="223">
        <v>8.2383916983620615</v>
      </c>
      <c r="S124" s="223">
        <v>7.8552166504460068</v>
      </c>
      <c r="T124" s="246">
        <v>8.0437922813720348</v>
      </c>
    </row>
    <row r="125" spans="10:20" ht="15.75">
      <c r="J125" s="242"/>
      <c r="K125" s="243"/>
      <c r="L125" s="243" t="s">
        <v>119</v>
      </c>
      <c r="M125" s="243" t="s">
        <v>119</v>
      </c>
      <c r="N125" s="244" t="s">
        <v>122</v>
      </c>
      <c r="O125" s="228"/>
      <c r="P125" s="245"/>
      <c r="Q125" s="223"/>
      <c r="R125" s="223"/>
      <c r="S125" s="223"/>
      <c r="T125" s="246"/>
    </row>
    <row r="126" spans="10:20" ht="15.75">
      <c r="J126" s="245"/>
      <c r="K126" s="223"/>
      <c r="L126" s="223">
        <v>7.9524176755689941</v>
      </c>
      <c r="M126" s="223">
        <v>7.5334711930236926</v>
      </c>
      <c r="N126" s="246">
        <v>5.6832707010597021</v>
      </c>
      <c r="P126" s="242"/>
      <c r="Q126" s="243"/>
      <c r="R126" s="243" t="s">
        <v>119</v>
      </c>
      <c r="S126" s="243" t="s">
        <v>119</v>
      </c>
      <c r="T126" s="244" t="s">
        <v>122</v>
      </c>
    </row>
    <row r="127" spans="10:20" ht="15.75">
      <c r="J127" s="245"/>
      <c r="K127" s="223"/>
      <c r="L127" s="223"/>
      <c r="M127" s="223"/>
      <c r="N127" s="246"/>
      <c r="P127" s="245"/>
      <c r="Q127" s="223"/>
      <c r="R127" s="223">
        <v>8.0907450294868593</v>
      </c>
      <c r="S127" s="223">
        <v>8.107234379594491</v>
      </c>
      <c r="T127" s="246">
        <v>8.0360253122184719</v>
      </c>
    </row>
    <row r="128" spans="10:20" ht="15.75">
      <c r="J128" s="242"/>
      <c r="K128" s="243"/>
      <c r="L128" s="243"/>
      <c r="M128" s="243"/>
      <c r="N128" s="244" t="s">
        <v>119</v>
      </c>
      <c r="O128" s="228"/>
      <c r="P128" s="245"/>
      <c r="Q128" s="223"/>
      <c r="R128" s="223"/>
      <c r="S128" s="223"/>
      <c r="T128" s="246"/>
    </row>
    <row r="129" spans="10:20" ht="15.75">
      <c r="J129" s="245"/>
      <c r="K129" s="223"/>
      <c r="L129" s="223"/>
      <c r="M129" s="223"/>
      <c r="N129" s="246">
        <v>7.291545219150394</v>
      </c>
      <c r="P129" s="242"/>
      <c r="Q129" s="243"/>
      <c r="R129" s="243"/>
      <c r="S129" s="243"/>
      <c r="T129" s="244" t="s">
        <v>119</v>
      </c>
    </row>
    <row r="130" spans="10:20" ht="15.75">
      <c r="J130" s="245"/>
      <c r="K130" s="223"/>
      <c r="L130" s="223"/>
      <c r="M130" s="223"/>
      <c r="N130" s="246"/>
      <c r="P130" s="245"/>
      <c r="Q130" s="223"/>
      <c r="R130" s="223"/>
      <c r="S130" s="223"/>
      <c r="T130" s="246">
        <v>8.2706791467841132</v>
      </c>
    </row>
    <row r="131" spans="10:20" ht="15.75">
      <c r="J131" s="242"/>
      <c r="K131" s="243"/>
      <c r="L131" s="243"/>
      <c r="M131" s="243"/>
      <c r="N131" s="244"/>
      <c r="O131" s="228"/>
      <c r="P131" s="245"/>
      <c r="Q131" s="223"/>
      <c r="R131" s="223"/>
      <c r="S131" s="223"/>
      <c r="T131" s="246"/>
    </row>
    <row r="132" spans="10:20" ht="15.75">
      <c r="J132" s="245"/>
      <c r="K132" s="223"/>
      <c r="L132" s="223"/>
      <c r="M132" s="223"/>
      <c r="N132" s="246"/>
      <c r="P132" s="242"/>
      <c r="Q132" s="243"/>
      <c r="R132" s="243"/>
      <c r="S132" s="243"/>
      <c r="T132" s="244"/>
    </row>
    <row r="133" spans="10:20" ht="15.75">
      <c r="J133" s="245"/>
      <c r="K133" s="223"/>
      <c r="L133" s="223"/>
      <c r="M133" s="223"/>
      <c r="N133" s="246"/>
      <c r="P133" s="245"/>
      <c r="Q133" s="223"/>
      <c r="R133" s="223"/>
      <c r="S133" s="223"/>
      <c r="T133" s="246"/>
    </row>
    <row r="134" spans="10:20" ht="15.75">
      <c r="J134" s="242"/>
      <c r="K134" s="243"/>
      <c r="L134" s="243"/>
      <c r="M134" s="243"/>
      <c r="N134" s="244"/>
      <c r="O134" s="228"/>
      <c r="P134" s="245"/>
      <c r="Q134" s="223"/>
      <c r="R134" s="223"/>
      <c r="S134" s="223"/>
      <c r="T134" s="246"/>
    </row>
    <row r="135" spans="10:20" ht="15.75">
      <c r="J135" s="245"/>
      <c r="K135" s="223"/>
      <c r="L135" s="223"/>
      <c r="M135" s="223"/>
      <c r="N135" s="246"/>
      <c r="P135" s="242"/>
      <c r="Q135" s="243"/>
      <c r="R135" s="243"/>
      <c r="S135" s="243"/>
      <c r="T135" s="244"/>
    </row>
    <row r="136" spans="10:20" ht="15.75">
      <c r="J136" s="245"/>
      <c r="K136" s="223"/>
      <c r="L136" s="223"/>
      <c r="M136" s="223"/>
      <c r="N136" s="246"/>
      <c r="P136" s="245"/>
      <c r="Q136" s="223"/>
      <c r="R136" s="223"/>
      <c r="S136" s="223"/>
      <c r="T136" s="246"/>
    </row>
    <row r="137" spans="10:20" ht="15.75">
      <c r="J137" s="242"/>
      <c r="K137" s="243"/>
      <c r="L137" s="243"/>
      <c r="M137" s="243"/>
      <c r="N137" s="244"/>
      <c r="O137" s="228"/>
      <c r="P137" s="245"/>
      <c r="Q137" s="223"/>
      <c r="R137" s="223"/>
      <c r="S137" s="223"/>
      <c r="T137" s="246"/>
    </row>
    <row r="138" spans="10:20" ht="15.75">
      <c r="J138" s="245"/>
      <c r="K138" s="223"/>
      <c r="L138" s="223"/>
      <c r="M138" s="223"/>
      <c r="N138" s="246"/>
      <c r="P138" s="242"/>
      <c r="Q138" s="243"/>
      <c r="R138" s="243"/>
      <c r="S138" s="243"/>
      <c r="T138" s="244"/>
    </row>
    <row r="139" spans="10:20" ht="15.75">
      <c r="J139" s="245"/>
      <c r="K139" s="223"/>
      <c r="L139" s="223"/>
      <c r="M139" s="223"/>
      <c r="N139" s="246"/>
      <c r="P139" s="245"/>
      <c r="Q139" s="223"/>
      <c r="R139" s="223"/>
      <c r="S139" s="223"/>
      <c r="T139" s="246"/>
    </row>
    <row r="140" spans="10:20" ht="15.75">
      <c r="J140" s="242"/>
      <c r="K140" s="243"/>
      <c r="L140" s="243"/>
      <c r="M140" s="243"/>
      <c r="N140" s="244"/>
      <c r="O140" s="228"/>
      <c r="P140" s="245"/>
      <c r="Q140" s="223"/>
      <c r="R140" s="223"/>
      <c r="S140" s="223"/>
      <c r="T140" s="246"/>
    </row>
    <row r="141" spans="10:20" ht="15.75">
      <c r="J141" s="245"/>
      <c r="K141" s="223"/>
      <c r="L141" s="223"/>
      <c r="M141" s="223"/>
      <c r="N141" s="246"/>
      <c r="P141" s="242"/>
      <c r="Q141" s="243"/>
      <c r="R141" s="243"/>
      <c r="S141" s="243"/>
      <c r="T141" s="244"/>
    </row>
    <row r="142" spans="10:20" ht="16.5" thickBot="1">
      <c r="J142" s="253"/>
      <c r="K142" s="254"/>
      <c r="L142" s="254"/>
      <c r="M142" s="254"/>
      <c r="N142" s="255"/>
      <c r="P142" s="245"/>
      <c r="Q142" s="223"/>
      <c r="R142" s="223"/>
      <c r="S142" s="223"/>
      <c r="T142" s="246"/>
    </row>
    <row r="143" spans="10:20" ht="16.5" thickBot="1">
      <c r="J143" s="382" t="str">
        <f>IF(SUM(J95:J141)=100,"","1")</f>
        <v/>
      </c>
      <c r="K143" s="382" t="str">
        <f t="shared" ref="K143:N143" si="2">IF(SUM(K95:K141)=100,"","1")</f>
        <v/>
      </c>
      <c r="L143" s="382" t="str">
        <f t="shared" si="2"/>
        <v/>
      </c>
      <c r="M143" s="382" t="str">
        <f t="shared" si="2"/>
        <v/>
      </c>
      <c r="N143" s="382" t="str">
        <f t="shared" si="2"/>
        <v/>
      </c>
      <c r="O143" s="228"/>
      <c r="P143" s="253"/>
      <c r="Q143" s="254"/>
      <c r="R143" s="254"/>
      <c r="S143" s="254"/>
      <c r="T143" s="255"/>
    </row>
    <row r="146" spans="15:15">
      <c r="O146" s="228"/>
    </row>
    <row r="149" spans="15:15">
      <c r="O149" s="228"/>
    </row>
    <row r="152" spans="15:15">
      <c r="O152" s="228"/>
    </row>
  </sheetData>
  <mergeCells count="13">
    <mergeCell ref="J93:N93"/>
    <mergeCell ref="P94:T94"/>
    <mergeCell ref="B16:H16"/>
    <mergeCell ref="L16:R16"/>
    <mergeCell ref="B39:G39"/>
    <mergeCell ref="B62:F62"/>
    <mergeCell ref="J39:N39"/>
    <mergeCell ref="P39:T39"/>
    <mergeCell ref="B2:D2"/>
    <mergeCell ref="Q5:Q6"/>
    <mergeCell ref="B4:J4"/>
    <mergeCell ref="L4:T4"/>
    <mergeCell ref="P85:T85"/>
  </mergeCells>
  <hyperlinks>
    <hyperlink ref="T2" location="Map!A1" display="Back" xr:uid="{00000000-0004-0000-0500-000000000000}"/>
  </hyperlinks>
  <pageMargins left="0.7" right="0.7" top="0.75" bottom="0.75" header="0.3" footer="0.3"/>
  <pageSetup paperSize="9" scale="34" fitToHeight="2" orientation="landscape" r:id="rId1"/>
  <rowBreaks count="3" manualBreakCount="3">
    <brk id="35" max="16383" man="1"/>
    <brk id="71" min="1" max="19" man="1"/>
    <brk id="138" min="1" max="19" man="1"/>
  </rowBreaks>
  <colBreaks count="2" manualBreakCount="2">
    <brk id="1" max="1048575" man="1"/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3037-5F44-4072-8087-471F58264BE2}">
  <sheetPr codeName="Sheet11"/>
  <dimension ref="B2:J19"/>
  <sheetViews>
    <sheetView zoomScale="85" zoomScaleNormal="85" workbookViewId="0">
      <selection activeCell="B2" sqref="B2:G2"/>
    </sheetView>
  </sheetViews>
  <sheetFormatPr defaultRowHeight="15"/>
  <cols>
    <col min="1" max="1" width="9.140625" style="7"/>
    <col min="2" max="2" width="26.140625" style="7" customWidth="1"/>
    <col min="3" max="3" width="12.7109375" style="7" customWidth="1"/>
    <col min="4" max="4" width="11.140625" style="7" customWidth="1"/>
    <col min="5" max="5" width="11" style="7" customWidth="1"/>
    <col min="6" max="6" width="11.140625" style="7" customWidth="1"/>
    <col min="7" max="7" width="11.42578125" style="7" customWidth="1"/>
    <col min="8" max="8" width="14" style="7" customWidth="1"/>
    <col min="9" max="16384" width="9.140625" style="7"/>
  </cols>
  <sheetData>
    <row r="2" spans="2:10" ht="21">
      <c r="B2" s="409" t="str">
        <f>"Individual Bond Total Returns [N$,%]" &amp; TEXT(Map!$N$16, " mmmm yyyy")</f>
        <v>Individual Bond Total Returns [N$,%] January 2026</v>
      </c>
      <c r="C2" s="409"/>
      <c r="D2" s="409"/>
      <c r="E2" s="409"/>
      <c r="F2" s="409"/>
      <c r="G2" s="409"/>
      <c r="H2" s="384"/>
      <c r="I2" s="384"/>
      <c r="J2" s="384" t="s">
        <v>7</v>
      </c>
    </row>
    <row r="3" spans="2:10" ht="20.25" customHeight="1" thickBot="1"/>
    <row r="4" spans="2:10" ht="16.5" customHeight="1">
      <c r="B4" s="385"/>
      <c r="C4" s="364" t="s">
        <v>263</v>
      </c>
      <c r="D4" s="364" t="s">
        <v>8</v>
      </c>
      <c r="E4" s="364" t="s">
        <v>9</v>
      </c>
      <c r="F4" s="364" t="s">
        <v>10</v>
      </c>
      <c r="G4" s="364" t="s">
        <v>11</v>
      </c>
      <c r="H4" s="364" t="s">
        <v>12</v>
      </c>
      <c r="I4" s="364" t="s">
        <v>146</v>
      </c>
      <c r="J4" s="364" t="s">
        <v>147</v>
      </c>
    </row>
    <row r="5" spans="2:10">
      <c r="B5" s="56" t="s">
        <v>121</v>
      </c>
      <c r="C5" s="386">
        <v>102.75243</v>
      </c>
      <c r="D5" s="400">
        <v>0.67076002421919689</v>
      </c>
      <c r="E5" s="400">
        <v>1.8446580097616128</v>
      </c>
      <c r="F5" s="400">
        <v>3.9890220861719561</v>
      </c>
      <c r="G5" s="400">
        <v>8.8752990675167851</v>
      </c>
      <c r="H5" s="400">
        <v>9.3708020153896676</v>
      </c>
      <c r="I5" s="400">
        <v>8.9606345207119187</v>
      </c>
      <c r="J5" s="483">
        <v>7.1471554587074548</v>
      </c>
    </row>
    <row r="6" spans="2:10">
      <c r="B6" s="56" t="s">
        <v>81</v>
      </c>
      <c r="C6" s="386">
        <v>100.83359</v>
      </c>
      <c r="D6" s="400">
        <v>0.13717757656295237</v>
      </c>
      <c r="E6" s="400">
        <v>1.6309280675223192</v>
      </c>
      <c r="F6" s="400">
        <v>4.067325945378597</v>
      </c>
      <c r="G6" s="400">
        <v>10.1192561000653</v>
      </c>
      <c r="H6" s="400">
        <v>11.034728287649642</v>
      </c>
      <c r="I6" s="400">
        <v>8.9274646114568146</v>
      </c>
      <c r="J6" s="400">
        <v>8.0216440850788384</v>
      </c>
    </row>
    <row r="7" spans="2:10">
      <c r="B7" s="56" t="s">
        <v>124</v>
      </c>
      <c r="C7" s="386">
        <v>103.48734</v>
      </c>
      <c r="D7" s="400">
        <v>0.43555543046753797</v>
      </c>
      <c r="E7" s="400">
        <v>2.3882634250897317</v>
      </c>
      <c r="F7" s="400">
        <v>4.5578413763381675</v>
      </c>
      <c r="G7" s="400">
        <v>11.798384032859266</v>
      </c>
      <c r="H7" s="400">
        <v>12.289246571391189</v>
      </c>
      <c r="I7" s="400">
        <v>11.287196782417475</v>
      </c>
    </row>
    <row r="8" spans="2:10">
      <c r="B8" s="56" t="s">
        <v>82</v>
      </c>
      <c r="C8" s="386">
        <v>98.930909999999997</v>
      </c>
      <c r="D8" s="400">
        <v>0.47177822896435906</v>
      </c>
      <c r="E8" s="400">
        <v>2.5611781563281255</v>
      </c>
      <c r="F8" s="400">
        <v>6.4293826609572502</v>
      </c>
      <c r="G8" s="400">
        <v>11.092596772742279</v>
      </c>
      <c r="H8" s="400">
        <v>11.950066189744124</v>
      </c>
      <c r="I8" s="400">
        <v>12.068452092627169</v>
      </c>
      <c r="J8" s="400">
        <v>9.7471257396464672</v>
      </c>
    </row>
    <row r="9" spans="2:10">
      <c r="B9" s="56" t="s">
        <v>102</v>
      </c>
      <c r="C9" s="386">
        <v>105.04430000000001</v>
      </c>
      <c r="D9" s="400">
        <v>-0.62280386238297014</v>
      </c>
      <c r="E9" s="400">
        <v>4.7893475174899613</v>
      </c>
      <c r="F9" s="400">
        <v>8.8366598204025593</v>
      </c>
      <c r="G9" s="400">
        <v>17.473247650850766</v>
      </c>
      <c r="H9" s="400">
        <v>17.706534915279626</v>
      </c>
      <c r="I9" s="400">
        <v>15.515164554046979</v>
      </c>
      <c r="J9" s="400">
        <v>11.592408315569781</v>
      </c>
    </row>
    <row r="10" spans="2:10">
      <c r="B10" s="56" t="s">
        <v>103</v>
      </c>
      <c r="C10" s="386">
        <v>100.08235999999999</v>
      </c>
      <c r="D10" s="400">
        <v>-0.60020824697690767</v>
      </c>
      <c r="E10" s="400">
        <v>5.9835500979839473</v>
      </c>
      <c r="F10" s="400">
        <v>12.607821412608455</v>
      </c>
      <c r="G10" s="400">
        <v>19.725211773554619</v>
      </c>
      <c r="H10" s="400">
        <v>20.54288192251974</v>
      </c>
      <c r="I10" s="400">
        <v>17.313742519960982</v>
      </c>
      <c r="J10" s="400">
        <v>13.765416133166575</v>
      </c>
    </row>
    <row r="11" spans="2:10">
      <c r="B11" s="56" t="s">
        <v>104</v>
      </c>
      <c r="C11" s="386">
        <v>96.914169999999999</v>
      </c>
      <c r="D11" s="400">
        <v>1.1766774450211237</v>
      </c>
      <c r="E11" s="400">
        <v>5.7798180601532412</v>
      </c>
      <c r="F11" s="400">
        <v>12.301516642168409</v>
      </c>
      <c r="G11" s="400">
        <v>18.624177401219711</v>
      </c>
      <c r="H11" s="400">
        <v>20.044395558473283</v>
      </c>
      <c r="I11" s="400">
        <v>18.718300274826859</v>
      </c>
      <c r="J11" s="400">
        <v>14.755570875566114</v>
      </c>
    </row>
    <row r="12" spans="2:10">
      <c r="B12" s="56" t="s">
        <v>105</v>
      </c>
      <c r="C12" s="386">
        <v>99.754490000000004</v>
      </c>
      <c r="D12" s="400">
        <v>2.6642621154328694</v>
      </c>
      <c r="E12" s="400">
        <v>8.155020205375795</v>
      </c>
      <c r="F12" s="400">
        <v>15.964140227511937</v>
      </c>
      <c r="G12" s="400">
        <v>21.691631572688898</v>
      </c>
      <c r="H12" s="400">
        <v>22.179385415780573</v>
      </c>
      <c r="I12" s="400">
        <v>19.969209263011045</v>
      </c>
      <c r="J12" s="400">
        <v>16.744160129735942</v>
      </c>
    </row>
    <row r="13" spans="2:10">
      <c r="B13" s="56" t="s">
        <v>118</v>
      </c>
      <c r="C13" s="386">
        <v>96.483159999999998</v>
      </c>
      <c r="D13" s="400">
        <v>3.2616868924827846</v>
      </c>
      <c r="E13" s="400">
        <v>8.1114229128059776</v>
      </c>
      <c r="F13" s="400">
        <v>14.722760479413877</v>
      </c>
      <c r="G13" s="400">
        <v>19.083196053426033</v>
      </c>
      <c r="H13" s="400">
        <v>19.799486191995452</v>
      </c>
      <c r="I13" s="400">
        <v>21.468681507149423</v>
      </c>
      <c r="J13" s="400">
        <v>17.094864379172936</v>
      </c>
    </row>
    <row r="14" spans="2:10">
      <c r="B14" s="56" t="s">
        <v>108</v>
      </c>
      <c r="C14" s="386">
        <v>93.988320000000002</v>
      </c>
      <c r="D14" s="400">
        <v>2.3909937215960131</v>
      </c>
      <c r="E14" s="400">
        <v>7.805731324108578</v>
      </c>
      <c r="F14" s="400">
        <v>14.12578249424039</v>
      </c>
      <c r="G14" s="400">
        <v>18.140470964203725</v>
      </c>
      <c r="H14" s="400">
        <v>20.204430824331787</v>
      </c>
      <c r="I14" s="400">
        <v>21.858787946492654</v>
      </c>
      <c r="J14" s="400">
        <v>17.559171501201789</v>
      </c>
    </row>
    <row r="15" spans="2:10">
      <c r="B15" s="56" t="s">
        <v>122</v>
      </c>
      <c r="C15" s="386">
        <v>98.70693</v>
      </c>
      <c r="D15" s="400">
        <v>2.386198521095273</v>
      </c>
      <c r="E15" s="400">
        <v>9.9226207989287829</v>
      </c>
      <c r="F15" s="400">
        <v>16.559473895949097</v>
      </c>
      <c r="G15" s="400">
        <v>20.536905002189833</v>
      </c>
      <c r="H15" s="400">
        <v>22.651624586416787</v>
      </c>
      <c r="I15" s="400">
        <v>22.738485086450332</v>
      </c>
      <c r="J15" s="400"/>
    </row>
    <row r="16" spans="2:10">
      <c r="B16" s="56" t="s">
        <v>119</v>
      </c>
      <c r="C16" s="386">
        <v>98.317040000000006</v>
      </c>
      <c r="D16" s="400">
        <v>2.1753445828859075</v>
      </c>
      <c r="E16" s="400">
        <v>10.123001744393223</v>
      </c>
      <c r="F16" s="400">
        <v>17.243830178330111</v>
      </c>
      <c r="G16" s="400">
        <v>21.585584300372361</v>
      </c>
      <c r="H16" s="400">
        <v>22.890125942625382</v>
      </c>
      <c r="I16" s="400">
        <v>22.97112194259747</v>
      </c>
      <c r="J16" s="400">
        <v>18.450082418889391</v>
      </c>
    </row>
    <row r="17" spans="2:2">
      <c r="B17" s="20" t="s">
        <v>264</v>
      </c>
    </row>
    <row r="18" spans="2:2">
      <c r="B18" s="144" t="s">
        <v>19</v>
      </c>
    </row>
    <row r="19" spans="2:2">
      <c r="B19" s="20"/>
    </row>
  </sheetData>
  <mergeCells count="1">
    <mergeCell ref="B2:G2"/>
  </mergeCells>
  <conditionalFormatting sqref="D5:D1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1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16 I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6 I8:I1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:J16 J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J2" location="Map!A1" display="Back" xr:uid="{9054CD98-1C4E-4D52-813C-FEFBCA67B4A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376919D48EFB43B13BDC9FBD96EA70" ma:contentTypeVersion="14" ma:contentTypeDescription="Create a new document." ma:contentTypeScope="" ma:versionID="138875b702ebd421527ed159ce86db3d">
  <xsd:schema xmlns:xsd="http://www.w3.org/2001/XMLSchema" xmlns:xs="http://www.w3.org/2001/XMLSchema" xmlns:p="http://schemas.microsoft.com/office/2006/metadata/properties" xmlns:ns2="de78180c-5652-4c5d-8a9a-156773edc824" xmlns:ns3="9359e2d3-811b-4c76-82ca-c19865c9f154" targetNamespace="http://schemas.microsoft.com/office/2006/metadata/properties" ma:root="true" ma:fieldsID="2540dce2cbc43f245fe294d3d939697d" ns2:_="" ns3:_="">
    <xsd:import namespace="de78180c-5652-4c5d-8a9a-156773edc824"/>
    <xsd:import namespace="9359e2d3-811b-4c76-82ca-c19865c9f15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8180c-5652-4c5d-8a9a-156773edc82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f02902c2-722d-4bc0-85ab-3d854e49952c}" ma:internalName="TaxCatchAll" ma:showField="CatchAllData" ma:web="de78180c-5652-4c5d-8a9a-156773edc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9e2d3-811b-4c76-82ca-c19865c9f1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99737fb-b7fc-499c-812d-9eebceced9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78180c-5652-4c5d-8a9a-156773edc824">Q7J3DAC65AC3-319683557-89588</_dlc_DocId>
    <_dlc_DocIdUrl xmlns="de78180c-5652-4c5d-8a9a-156773edc824">
      <Url>https://ijgnamibia.sharepoint.com/sites/IJG/_layouts/15/DocIdRedir.aspx?ID=Q7J3DAC65AC3-319683557-89588</Url>
      <Description>Q7J3DAC65AC3-319683557-89588</Description>
    </_dlc_DocIdUrl>
    <TaxCatchAll xmlns="de78180c-5652-4c5d-8a9a-156773edc824" xsi:nil="true"/>
    <lcf76f155ced4ddcb4097134ff3c332f xmlns="9359e2d3-811b-4c76-82ca-c19865c9f1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16D57D-F48E-4D33-950E-B268E0C940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5BF5B9-1656-4EA9-BED5-FF6BC75BC83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8B3181E-5356-4E99-9EC0-A6661341E8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8180c-5652-4c5d-8a9a-156773edc824"/>
    <ds:schemaRef ds:uri="9359e2d3-811b-4c76-82ca-c19865c9f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B37A54-6BAE-4F81-9BF9-76CFFF0DD20C}">
  <ds:schemaRefs>
    <ds:schemaRef ds:uri="http://schemas.microsoft.com/office/2006/metadata/properties"/>
    <ds:schemaRef ds:uri="http://schemas.microsoft.com/office/infopath/2007/PartnerControls"/>
    <ds:schemaRef ds:uri="de78180c-5652-4c5d-8a9a-156773edc824"/>
    <ds:schemaRef ds:uri="9359e2d3-811b-4c76-82ca-c19865c9f154"/>
    <ds:schemaRef ds:uri="148dc087-61ad-42f2-b456-252a40d9e9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Data for graphs</vt:lpstr>
      <vt:lpstr>Map</vt:lpstr>
      <vt:lpstr>Summary</vt:lpstr>
      <vt:lpstr>Matrix</vt:lpstr>
      <vt:lpstr>Equity</vt:lpstr>
      <vt:lpstr>Individual Returns</vt:lpstr>
      <vt:lpstr>ALBI Total Returns</vt:lpstr>
      <vt:lpstr>IJG ALBI</vt:lpstr>
      <vt:lpstr>Individual Bond Returns</vt:lpstr>
      <vt:lpstr>MM including NCD's</vt:lpstr>
      <vt:lpstr>MM excluding NCD's</vt:lpstr>
      <vt:lpstr>Yield Curves</vt:lpstr>
      <vt:lpstr>'ALBI Total Returns'!Print_Area</vt:lpstr>
      <vt:lpstr>Equity!Print_Area</vt:lpstr>
      <vt:lpstr>'Individual Returns'!Print_Area</vt:lpstr>
      <vt:lpstr>Map!Print_Area</vt:lpstr>
      <vt:lpstr>'MM excluding NCD''s'!Print_Area</vt:lpstr>
      <vt:lpstr>'MM including NCD''s'!Print_Area</vt:lpstr>
      <vt:lpstr>Summary!Print_Area</vt:lpstr>
      <vt:lpstr>'Yield Curves'!Print_Area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</dc:creator>
  <cp:lastModifiedBy>IJG Research</cp:lastModifiedBy>
  <cp:lastPrinted>2012-01-05T09:39:11Z</cp:lastPrinted>
  <dcterms:created xsi:type="dcterms:W3CDTF">2010-10-15T13:05:00Z</dcterms:created>
  <dcterms:modified xsi:type="dcterms:W3CDTF">2026-02-02T10:56:41Z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0x01010095376919D48EFB43B13BDC9FBD96EA70</vt:lpwstr>
  </property>
  <property fmtid="{D5CDD505-2E9C-101B-9397-08002B2CF9AE}" pid="3" name="_dlc_DocIdItemGuid">
    <vt:lpwstr>b3ddf637-8a4c-44c9-85c9-2f231aa31a20</vt:lpwstr>
  </property>
  <property fmtid="{D5CDD505-2E9C-101B-9397-08002B2CF9AE}" pid="4" name="MediaServiceImageTags">
    <vt:lpwstr/>
  </property>
</Properties>
</file>